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Диаграмма1" sheetId="2" r:id="rId1"/>
    <sheet name="Лист1" sheetId="1" r:id="rId2"/>
  </sheets>
  <definedNames>
    <definedName name="_xlnm.Print_Area" localSheetId="1">Лист1!$A$1:$H$188</definedName>
  </definedNames>
  <calcPr calcId="125725"/>
</workbook>
</file>

<file path=xl/calcChain.xml><?xml version="1.0" encoding="utf-8"?>
<calcChain xmlns="http://schemas.openxmlformats.org/spreadsheetml/2006/main">
  <c r="G86" i="1"/>
  <c r="H86" s="1"/>
  <c r="E86"/>
  <c r="D86"/>
  <c r="C86"/>
  <c r="F87"/>
  <c r="H87"/>
  <c r="H166"/>
  <c r="F166"/>
  <c r="H119"/>
  <c r="F119"/>
  <c r="H118"/>
  <c r="F118"/>
  <c r="F101"/>
  <c r="H97"/>
  <c r="F97"/>
  <c r="D94"/>
  <c r="E94"/>
  <c r="G94"/>
  <c r="E81"/>
  <c r="D81"/>
  <c r="C70"/>
  <c r="C111"/>
  <c r="C107"/>
  <c r="C102"/>
  <c r="C98"/>
  <c r="C94"/>
  <c r="C90"/>
  <c r="C81"/>
  <c r="C77"/>
  <c r="C73"/>
  <c r="C69"/>
  <c r="C57"/>
  <c r="C54" s="1"/>
  <c r="C53" s="1"/>
  <c r="C61"/>
  <c r="C65"/>
  <c r="D70"/>
  <c r="F30"/>
  <c r="F17"/>
  <c r="F14"/>
  <c r="H14"/>
  <c r="F86" l="1"/>
  <c r="H165"/>
  <c r="F165"/>
  <c r="H164"/>
  <c r="F164"/>
  <c r="H163"/>
  <c r="F163"/>
  <c r="H162"/>
  <c r="F162"/>
  <c r="H161"/>
  <c r="F161"/>
  <c r="H160"/>
  <c r="F160"/>
  <c r="H159"/>
  <c r="F159"/>
  <c r="H157"/>
  <c r="F157"/>
  <c r="H155"/>
  <c r="F155"/>
  <c r="H154"/>
  <c r="F154"/>
  <c r="H153"/>
  <c r="F153"/>
  <c r="H152"/>
  <c r="F152"/>
  <c r="H151"/>
  <c r="F151"/>
  <c r="H150"/>
  <c r="F150"/>
  <c r="H149"/>
  <c r="F149"/>
  <c r="H148"/>
  <c r="F148"/>
  <c r="H167"/>
  <c r="F167"/>
  <c r="H146"/>
  <c r="F146"/>
  <c r="H145"/>
  <c r="F145"/>
  <c r="H144"/>
  <c r="F144"/>
  <c r="H143"/>
  <c r="F143"/>
  <c r="H142"/>
  <c r="F142"/>
  <c r="H140"/>
  <c r="F140"/>
  <c r="H139"/>
  <c r="F139"/>
  <c r="H137"/>
  <c r="F137"/>
  <c r="H136"/>
  <c r="F136"/>
  <c r="H135"/>
  <c r="F135"/>
  <c r="H133"/>
  <c r="F133"/>
  <c r="H131"/>
  <c r="F131"/>
  <c r="H130"/>
  <c r="F130"/>
  <c r="H128"/>
  <c r="F128"/>
  <c r="H126"/>
  <c r="F126"/>
  <c r="H125"/>
  <c r="F125"/>
  <c r="H124"/>
  <c r="F124"/>
  <c r="H122"/>
  <c r="F122"/>
  <c r="H121"/>
  <c r="F121"/>
  <c r="H120"/>
  <c r="F120"/>
  <c r="H117"/>
  <c r="F117"/>
  <c r="H116"/>
  <c r="F116"/>
  <c r="H115"/>
  <c r="F115"/>
  <c r="H114"/>
  <c r="F114"/>
  <c r="G111"/>
  <c r="E111"/>
  <c r="D111"/>
  <c r="H110"/>
  <c r="F110"/>
  <c r="G107"/>
  <c r="E107"/>
  <c r="D107"/>
  <c r="H105"/>
  <c r="F105"/>
  <c r="H104"/>
  <c r="F104"/>
  <c r="H103"/>
  <c r="F103"/>
  <c r="G102"/>
  <c r="E102"/>
  <c r="D102"/>
  <c r="H101"/>
  <c r="H100"/>
  <c r="F100"/>
  <c r="H99"/>
  <c r="F99"/>
  <c r="G98"/>
  <c r="E98"/>
  <c r="D98"/>
  <c r="H95"/>
  <c r="F95"/>
  <c r="H93"/>
  <c r="F93"/>
  <c r="G90"/>
  <c r="E90"/>
  <c r="D90"/>
  <c r="H89"/>
  <c r="F89"/>
  <c r="H88"/>
  <c r="F88"/>
  <c r="H84"/>
  <c r="F84"/>
  <c r="H83"/>
  <c r="F83"/>
  <c r="H82"/>
  <c r="F82"/>
  <c r="G81"/>
  <c r="H80"/>
  <c r="F80"/>
  <c r="H79"/>
  <c r="F79"/>
  <c r="H78"/>
  <c r="F78"/>
  <c r="G77"/>
  <c r="E77"/>
  <c r="D77"/>
  <c r="H76"/>
  <c r="F76"/>
  <c r="H75"/>
  <c r="F75"/>
  <c r="G73"/>
  <c r="E73"/>
  <c r="D73"/>
  <c r="H72"/>
  <c r="F72"/>
  <c r="H71"/>
  <c r="F71"/>
  <c r="G69"/>
  <c r="E69"/>
  <c r="D69"/>
  <c r="H68"/>
  <c r="F68"/>
  <c r="H67"/>
  <c r="F67"/>
  <c r="G65"/>
  <c r="E65"/>
  <c r="D65"/>
  <c r="H64"/>
  <c r="F64"/>
  <c r="H63"/>
  <c r="F63"/>
  <c r="G61"/>
  <c r="E61"/>
  <c r="D61"/>
  <c r="H58"/>
  <c r="F58"/>
  <c r="G57"/>
  <c r="E57"/>
  <c r="D57"/>
  <c r="H56"/>
  <c r="F56"/>
  <c r="H55"/>
  <c r="F55"/>
  <c r="H54"/>
  <c r="G53"/>
  <c r="E53"/>
  <c r="H51"/>
  <c r="F51"/>
  <c r="H50"/>
  <c r="F50"/>
  <c r="H49"/>
  <c r="F49"/>
  <c r="H48"/>
  <c r="F48"/>
  <c r="H45"/>
  <c r="F45"/>
  <c r="H44"/>
  <c r="F44"/>
  <c r="H43"/>
  <c r="F43"/>
  <c r="H41"/>
  <c r="F41"/>
  <c r="H40"/>
  <c r="F40"/>
  <c r="H37"/>
  <c r="F37"/>
  <c r="H36"/>
  <c r="F36"/>
  <c r="H35"/>
  <c r="F35"/>
  <c r="H34"/>
  <c r="F34"/>
  <c r="H33"/>
  <c r="F33"/>
  <c r="H32"/>
  <c r="F32"/>
  <c r="H31"/>
  <c r="F31"/>
  <c r="H30"/>
  <c r="H29"/>
  <c r="F29"/>
  <c r="H27"/>
  <c r="F27"/>
  <c r="F26"/>
  <c r="E25"/>
  <c r="D25"/>
  <c r="H24"/>
  <c r="F24"/>
  <c r="H23"/>
  <c r="F23"/>
  <c r="H22"/>
  <c r="F22"/>
  <c r="H21"/>
  <c r="F21"/>
  <c r="H20"/>
  <c r="F20"/>
  <c r="H19"/>
  <c r="F19"/>
  <c r="H18"/>
  <c r="F18"/>
  <c r="H17"/>
  <c r="H16"/>
  <c r="F16"/>
  <c r="H15"/>
  <c r="F15"/>
  <c r="H13"/>
  <c r="F13"/>
  <c r="H12"/>
  <c r="F12"/>
  <c r="F54" l="1"/>
  <c r="H52"/>
  <c r="H65"/>
  <c r="H69"/>
  <c r="H81"/>
  <c r="H98"/>
  <c r="H102"/>
  <c r="F25"/>
  <c r="F28"/>
  <c r="H28"/>
  <c r="H53"/>
  <c r="F57"/>
  <c r="F61"/>
  <c r="H61"/>
  <c r="F73"/>
  <c r="F77"/>
  <c r="H77"/>
  <c r="F90"/>
  <c r="F94"/>
  <c r="H94"/>
  <c r="F107"/>
  <c r="F111"/>
  <c r="H111"/>
  <c r="F52"/>
  <c r="H57"/>
  <c r="F65"/>
  <c r="F69"/>
  <c r="H73"/>
  <c r="F81"/>
  <c r="H90"/>
  <c r="F98"/>
  <c r="F102"/>
  <c r="H107"/>
  <c r="H25"/>
  <c r="D53"/>
  <c r="F53" s="1"/>
</calcChain>
</file>

<file path=xl/sharedStrings.xml><?xml version="1.0" encoding="utf-8"?>
<sst xmlns="http://schemas.openxmlformats.org/spreadsheetml/2006/main" count="356" uniqueCount="150">
  <si>
    <t>Темрюкского городского поселения</t>
  </si>
  <si>
    <t xml:space="preserve">Индикативный план социально-экономического развития </t>
  </si>
  <si>
    <t>Показатель, единица измерения</t>
  </si>
  <si>
    <t>Ед. изм.</t>
  </si>
  <si>
    <t>Среднегодовая численность постоянного населения – всего</t>
  </si>
  <si>
    <t>тыс.чел.</t>
  </si>
  <si>
    <t>Среднедушевой денежный доход на одного жителя</t>
  </si>
  <si>
    <t>руб.</t>
  </si>
  <si>
    <t>Численность экономически активного населения</t>
  </si>
  <si>
    <t>Численность занятых в экономике</t>
  </si>
  <si>
    <t>Номинальная начисленная среднемесячная заработная плата</t>
  </si>
  <si>
    <t>в том числе по крупным и средним предприятиям</t>
  </si>
  <si>
    <t>млн.руб.</t>
  </si>
  <si>
    <t>Численность личных подсобных хозяйств</t>
  </si>
  <si>
    <t>единиц</t>
  </si>
  <si>
    <t>Численность занятых в личных подсобных хозяйствах</t>
  </si>
  <si>
    <t>тыс. чел.</t>
  </si>
  <si>
    <t>Уровень регистрируемой безработицы к численности трудоспособного населения в трудоспособном возрасте</t>
  </si>
  <si>
    <t>%</t>
  </si>
  <si>
    <t>Численность зарегистрированных безработных</t>
  </si>
  <si>
    <t>человек</t>
  </si>
  <si>
    <t xml:space="preserve">Прибыль прибыльных предприятий </t>
  </si>
  <si>
    <t xml:space="preserve">Убыток предприятий </t>
  </si>
  <si>
    <t>Прибыль (убыток) – сальдо</t>
  </si>
  <si>
    <t>Производство основных видов промышленной продукции в натуральном выражении:</t>
  </si>
  <si>
    <t>1. Мясо и мясопродукты</t>
  </si>
  <si>
    <t>тыс.тонн</t>
  </si>
  <si>
    <t>2. Рыба и продукты рыбные переработанные и консервированные</t>
  </si>
  <si>
    <t>3. Консервы рыбные натуральные</t>
  </si>
  <si>
    <t>туб.</t>
  </si>
  <si>
    <t>4. Хлеб и хлебобулочные изделия</t>
  </si>
  <si>
    <t>5. Коньяк</t>
  </si>
  <si>
    <t>тыс.дал.</t>
  </si>
  <si>
    <t>7. Вина игристые и шампанские</t>
  </si>
  <si>
    <t>Объем продукции сельского хозяйства во всех категориях хозяйств</t>
  </si>
  <si>
    <t xml:space="preserve">в том числе сельхозорганизациях </t>
  </si>
  <si>
    <t xml:space="preserve">КФХ и инд. предприниматели </t>
  </si>
  <si>
    <t xml:space="preserve">в личных подсобных хозяйствах </t>
  </si>
  <si>
    <t>Общая площадь виноградников у сельскохозяйственных предприятий</t>
  </si>
  <si>
    <t>га</t>
  </si>
  <si>
    <t>рис</t>
  </si>
  <si>
    <t>картофель</t>
  </si>
  <si>
    <t>овощи</t>
  </si>
  <si>
    <t>виноград</t>
  </si>
  <si>
    <t>яйца</t>
  </si>
  <si>
    <t>млн. шт.</t>
  </si>
  <si>
    <t>улов рыбы в прудовых и других рыбоводных хозяйствах</t>
  </si>
  <si>
    <t>крупный рогатый скот</t>
  </si>
  <si>
    <t>голов</t>
  </si>
  <si>
    <t>из общего поголовья КРС- коровы:</t>
  </si>
  <si>
    <t>свиньи</t>
  </si>
  <si>
    <t>овцы и козы</t>
  </si>
  <si>
    <t>птица</t>
  </si>
  <si>
    <t>Оборот розничной торговли</t>
  </si>
  <si>
    <t>Оборот общественного питания</t>
  </si>
  <si>
    <t>Объем платных услуг населению</t>
  </si>
  <si>
    <t xml:space="preserve">Объем инвестиций в основной капитал за счет всех источников финансирования </t>
  </si>
  <si>
    <t xml:space="preserve">Объем работ, выполненных собственными силами по виду деятельности строительство </t>
  </si>
  <si>
    <t>Социальная сфера</t>
  </si>
  <si>
    <t>Численность детей в  дошкольных  образовательных учреждениях</t>
  </si>
  <si>
    <t>Охват детей в возрасте 1-6 лет дошкольными учреждениями</t>
  </si>
  <si>
    <t>Количество групп альтернативных моделей дошкольного образования</t>
  </si>
  <si>
    <t>Численность учащихся в учреждениях:</t>
  </si>
  <si>
    <t>общеобразовательных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</si>
  <si>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</si>
  <si>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</si>
  <si>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</si>
  <si>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</si>
  <si>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мест</t>
  </si>
  <si>
    <t>количество мест в учреждениях дошкольного образования</t>
  </si>
  <si>
    <t>количество детей дошкольного возраста, находящихся в очереди в учреждения дошкольного образования</t>
  </si>
  <si>
    <t>Ввод в эксплуатацию:</t>
  </si>
  <si>
    <t>жилых домов предприятиями за счет всех источников финансирования (общ.площадь)</t>
  </si>
  <si>
    <t xml:space="preserve">тыс.кв.м </t>
  </si>
  <si>
    <t>Средняя обеспеченность населения площадью жилых квартир (на конец года)</t>
  </si>
  <si>
    <t>кв.м. на 1 чел.</t>
  </si>
  <si>
    <t xml:space="preserve">коек </t>
  </si>
  <si>
    <t>Обеспеченность населения учреждениями социально-культурной сферы:</t>
  </si>
  <si>
    <t>больничными койками (на 10 тысяч жителей)</t>
  </si>
  <si>
    <t>количество больничных коек,</t>
  </si>
  <si>
    <t>амбулаторно-поликлиническими учреждениями(посещений в смену на 10 тысяч жителей)</t>
  </si>
  <si>
    <t xml:space="preserve">посещений </t>
  </si>
  <si>
    <t>врачами (фактически). на 10 тыс. населения</t>
  </si>
  <si>
    <t>чел</t>
  </si>
  <si>
    <t>удельный вес населения, занимающегося спортом</t>
  </si>
  <si>
    <t>организации государственной формы собственности</t>
  </si>
  <si>
    <t>организации муниципальной формы собственности</t>
  </si>
  <si>
    <t>организации частной формы собственности</t>
  </si>
  <si>
    <t xml:space="preserve">Количество субъектов малого предпринимательства </t>
  </si>
  <si>
    <t>Численность работников в малом предпринимательстве</t>
  </si>
  <si>
    <t>Общий объем расходов муниципального образования  на развитие и поддержку малого предпринимательства в расчете на 1 малое предприятие (в рамках муниципальной целевой программы)</t>
  </si>
  <si>
    <t>количество субъектов малого предпринимательства в расчете на 1000 человек населения</t>
  </si>
  <si>
    <t>Инфраструктурная обеспеченность населения</t>
  </si>
  <si>
    <t xml:space="preserve">Протяженность водопроводных сетей, всего: </t>
  </si>
  <si>
    <t>км</t>
  </si>
  <si>
    <t>Протяженность канализационных сетей</t>
  </si>
  <si>
    <t xml:space="preserve">Протяженность освещенных улиц </t>
  </si>
  <si>
    <t>Протяженность автомобильных дорог местного значения</t>
  </si>
  <si>
    <t>в том числе с твердым покрытием</t>
  </si>
  <si>
    <t>Протяженность отремонтированных автомобильных дорог местного значения с твердым покрытием</t>
  </si>
  <si>
    <t>Протяженность отремонтированных тротуаров</t>
  </si>
  <si>
    <t>количество индивидуальных предпринимателей</t>
  </si>
  <si>
    <t>количество организаций, зарегистрированных на территории поселения, в том числе:</t>
  </si>
  <si>
    <t>тысяч рублей</t>
  </si>
  <si>
    <t>в том числе: по крупным и средним предприятиям</t>
  </si>
  <si>
    <t>средним медицинским персоналом (фактически)  на 10 тыс.населения</t>
  </si>
  <si>
    <t>Количество отдохнувших на территории поселения</t>
  </si>
  <si>
    <t>6. Коньячные напитки и бренди</t>
  </si>
  <si>
    <t>Среднемесячные доходы занятых в личных подсобных хозяйствах, руб.</t>
  </si>
  <si>
    <t xml:space="preserve">Фонд оплаты труда </t>
  </si>
  <si>
    <t>плоды и ягоды</t>
  </si>
  <si>
    <t>скот и птица (в живом весе)</t>
  </si>
  <si>
    <t>х</t>
  </si>
  <si>
    <t>8. Вина натуральные, столовые</t>
  </si>
  <si>
    <t>2016 год</t>
  </si>
  <si>
    <t>2017 год</t>
  </si>
  <si>
    <t>2018 год</t>
  </si>
  <si>
    <t>темп роста 2018 года к 2017 году, в %</t>
  </si>
  <si>
    <t>отчет</t>
  </si>
  <si>
    <t>оценка</t>
  </si>
  <si>
    <t>прогноз</t>
  </si>
  <si>
    <t>Промышленная деятельность (раздел В+С+Д+E)</t>
  </si>
  <si>
    <t>Обрабатывающие производства (С)</t>
  </si>
  <si>
    <t xml:space="preserve">Производство и распределение электроэнергии, газа и воды (Д) </t>
  </si>
  <si>
    <t xml:space="preserve">Водоснабжение, водоотведение, сбор и утилизация отходов (E) </t>
  </si>
  <si>
    <t>тыс.Гкл</t>
  </si>
  <si>
    <t>9. Напитки винные, изготавливаемые без добавления этилового спирта</t>
  </si>
  <si>
    <t>10. Напитки винные, изготавливаемые с добавлением этилового спирта</t>
  </si>
  <si>
    <r>
      <rPr>
        <b/>
        <sz val="12"/>
        <rFont val="Times New Roman"/>
        <family val="1"/>
        <charset val="204"/>
      </rPr>
      <t>зерно</t>
    </r>
    <r>
      <rPr>
        <sz val="12"/>
        <rFont val="Times New Roman"/>
        <family val="1"/>
        <charset val="204"/>
      </rPr>
      <t xml:space="preserve"> (в весе  после доработки)</t>
    </r>
  </si>
  <si>
    <r>
      <rPr>
        <b/>
        <sz val="12"/>
        <rFont val="Times New Roman"/>
        <family val="1"/>
        <charset val="204"/>
      </rPr>
      <t xml:space="preserve">подсолнечник </t>
    </r>
    <r>
      <rPr>
        <sz val="12"/>
        <rFont val="Times New Roman"/>
        <family val="1"/>
        <charset val="204"/>
      </rPr>
      <t>(в весе после доработки)</t>
    </r>
  </si>
  <si>
    <t xml:space="preserve">Темрюкского района </t>
  </si>
  <si>
    <t>тыс.гол.</t>
  </si>
  <si>
    <t xml:space="preserve">Темрюкского городского поселения Темрюкского района на 2019 год </t>
  </si>
  <si>
    <t>Заместитель главы</t>
  </si>
  <si>
    <t>А.В. Румянцева</t>
  </si>
  <si>
    <t>2019 год</t>
  </si>
  <si>
    <t>темп роста 2019 года к 2018 году, в %</t>
  </si>
  <si>
    <t>Добыча полезных ископаемых (В), в том числе по крупным и средним предприятиям</t>
  </si>
  <si>
    <t>Тепловая энергия, в том числе по крупным и средним предприятиям</t>
  </si>
  <si>
    <t>Объем услуг (доходы) коллективных средств размещения курортно-туристического комплекса</t>
  </si>
  <si>
    <t>Выпуск товаров и услуг предприятиями транспорта</t>
  </si>
  <si>
    <t>Обеспеченность населения спортивными сооружениями (на 1000 населения)</t>
  </si>
  <si>
    <t>кв.м.</t>
  </si>
  <si>
    <t>Обеспеченность населения объектами розничной торговли (на 1000 населения)</t>
  </si>
  <si>
    <t>молоко</t>
  </si>
  <si>
    <r>
      <t xml:space="preserve">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</t>
    </r>
  </si>
  <si>
    <t>ПРИЛОЖЕНИЕ</t>
  </si>
  <si>
    <t>Темрюкского района III - го созыва</t>
  </si>
  <si>
    <t xml:space="preserve">к решению  LXVI  сессии Совета </t>
  </si>
  <si>
    <t>от "23" ноября  2018 года № 500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</si>
</sst>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2" fontId="1" fillId="0" borderId="0" xfId="0" applyNumberFormat="1" applyFont="1" applyFill="1" applyAlignment="1">
      <alignment horizontal="center" vertical="top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64" fontId="1" fillId="0" borderId="0" xfId="0" applyNumberFormat="1" applyFont="1" applyFill="1" applyBorder="1" applyAlignment="1">
      <alignment horizontal="center" vertical="top"/>
    </xf>
    <xf numFmtId="164" fontId="0" fillId="0" borderId="0" xfId="0" applyNumberFormat="1"/>
    <xf numFmtId="0" fontId="4" fillId="0" borderId="0" xfId="0" applyFont="1"/>
    <xf numFmtId="164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wrapText="1"/>
    </xf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0" fontId="8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2" fontId="8" fillId="0" borderId="0" xfId="0" applyNumberFormat="1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2" fontId="6" fillId="0" borderId="0" xfId="0" applyNumberFormat="1" applyFont="1"/>
    <xf numFmtId="2" fontId="7" fillId="0" borderId="0" xfId="0" applyNumberFormat="1" applyFont="1"/>
    <xf numFmtId="1" fontId="3" fillId="0" borderId="2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2" fontId="8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cat>
            <c:multiLvlStrRef>
              <c:f>Лист1!$A$10:$B$144</c:f>
              <c:multiLvlStrCache>
                <c:ptCount val="135"/>
                <c:lvl>
                  <c:pt idx="1">
                    <c:v>2</c:v>
                  </c:pt>
                  <c:pt idx="2">
                    <c:v>тыс.чел.</c:v>
                  </c:pt>
                  <c:pt idx="3">
                    <c:v>руб.</c:v>
                  </c:pt>
                  <c:pt idx="4">
                    <c:v>тыс.чел.</c:v>
                  </c:pt>
                  <c:pt idx="5">
                    <c:v>тыс.чел.</c:v>
                  </c:pt>
                  <c:pt idx="6">
                    <c:v>руб.</c:v>
                  </c:pt>
                  <c:pt idx="7">
                    <c:v>млн.руб.</c:v>
                  </c:pt>
                  <c:pt idx="8">
                    <c:v>единиц</c:v>
                  </c:pt>
                  <c:pt idx="9">
                    <c:v>тыс. чел.</c:v>
                  </c:pt>
                  <c:pt idx="10">
                    <c:v>руб.</c:v>
                  </c:pt>
                  <c:pt idx="11">
                    <c:v>%</c:v>
                  </c:pt>
                  <c:pt idx="12">
                    <c:v>человек</c:v>
                  </c:pt>
                  <c:pt idx="13">
                    <c:v>млн.руб.</c:v>
                  </c:pt>
                  <c:pt idx="14">
                    <c:v>млн.руб.</c:v>
                  </c:pt>
                  <c:pt idx="15">
                    <c:v>млн.руб.</c:v>
                  </c:pt>
                  <c:pt idx="16">
                    <c:v>млн.руб.</c:v>
                  </c:pt>
                  <c:pt idx="17">
                    <c:v>млн.руб.</c:v>
                  </c:pt>
                  <c:pt idx="18">
                    <c:v>млн.руб.</c:v>
                  </c:pt>
                  <c:pt idx="19">
                    <c:v>млн.руб.</c:v>
                  </c:pt>
                  <c:pt idx="20">
                    <c:v>млн.руб.</c:v>
                  </c:pt>
                  <c:pt idx="21">
                    <c:v>млн.руб.</c:v>
                  </c:pt>
                  <c:pt idx="22">
                    <c:v>млн.руб.</c:v>
                  </c:pt>
                  <c:pt idx="23">
                    <c:v>млн.руб.</c:v>
                  </c:pt>
                  <c:pt idx="24">
                    <c:v>млн.руб.</c:v>
                  </c:pt>
                  <c:pt idx="25">
                    <c:v>млн.руб.</c:v>
                  </c:pt>
                  <c:pt idx="26">
                    <c:v>млн.руб.</c:v>
                  </c:pt>
                  <c:pt idx="27">
                    <c:v>тыс.Гкл</c:v>
                  </c:pt>
                  <c:pt idx="28">
                    <c:v>2</c:v>
                  </c:pt>
                  <c:pt idx="30">
                    <c:v>тыс.тонн</c:v>
                  </c:pt>
                  <c:pt idx="31">
                    <c:v>тыс.тонн</c:v>
                  </c:pt>
                  <c:pt idx="32">
                    <c:v>тыс.тонн</c:v>
                  </c:pt>
                  <c:pt idx="33">
                    <c:v>туб.</c:v>
                  </c:pt>
                  <c:pt idx="34">
                    <c:v>тыс.тонн</c:v>
                  </c:pt>
                  <c:pt idx="35">
                    <c:v>тыс.дал.</c:v>
                  </c:pt>
                  <c:pt idx="36">
                    <c:v>тыс.дал.</c:v>
                  </c:pt>
                  <c:pt idx="37">
                    <c:v>тыс.дал.</c:v>
                  </c:pt>
                  <c:pt idx="38">
                    <c:v>тыс.дал.</c:v>
                  </c:pt>
                  <c:pt idx="39">
                    <c:v>тыс.дал.</c:v>
                  </c:pt>
                  <c:pt idx="40">
                    <c:v>тыс.дал.</c:v>
                  </c:pt>
                  <c:pt idx="41">
                    <c:v>га</c:v>
                  </c:pt>
                  <c:pt idx="42">
                    <c:v>млн.руб.</c:v>
                  </c:pt>
                  <c:pt idx="43">
                    <c:v>тыс.тонн</c:v>
                  </c:pt>
                  <c:pt idx="44">
                    <c:v>тыс.тонн</c:v>
                  </c:pt>
                  <c:pt idx="45">
                    <c:v>тыс.тонн</c:v>
                  </c:pt>
                  <c:pt idx="46">
                    <c:v>тыс.тонн</c:v>
                  </c:pt>
                  <c:pt idx="47">
                    <c:v>тыс.тонн</c:v>
                  </c:pt>
                  <c:pt idx="48">
                    <c:v>тыс.тонн</c:v>
                  </c:pt>
                  <c:pt idx="49">
                    <c:v>тыс.тонн</c:v>
                  </c:pt>
                  <c:pt idx="50">
                    <c:v>тыс.тонн</c:v>
                  </c:pt>
                  <c:pt idx="51">
                    <c:v>тыс.тонн</c:v>
                  </c:pt>
                  <c:pt idx="52">
                    <c:v>тыс.тонн</c:v>
                  </c:pt>
                  <c:pt idx="53">
                    <c:v>тыс.тонн</c:v>
                  </c:pt>
                  <c:pt idx="54">
                    <c:v>тыс.тонн</c:v>
                  </c:pt>
                  <c:pt idx="55">
                    <c:v>тыс.тонн</c:v>
                  </c:pt>
                  <c:pt idx="56">
                    <c:v>тыс.тонн</c:v>
                  </c:pt>
                  <c:pt idx="57">
                    <c:v>тыс.тонн</c:v>
                  </c:pt>
                  <c:pt idx="58">
                    <c:v>тыс.тонн</c:v>
                  </c:pt>
                  <c:pt idx="59">
                    <c:v>тыс.тонн</c:v>
                  </c:pt>
                  <c:pt idx="60">
                    <c:v>тыс.тонн</c:v>
                  </c:pt>
                  <c:pt idx="61">
                    <c:v>тыс.тонн</c:v>
                  </c:pt>
                  <c:pt idx="62">
                    <c:v>тыс.тонн</c:v>
                  </c:pt>
                  <c:pt idx="63">
                    <c:v>тыс.тонн</c:v>
                  </c:pt>
                  <c:pt idx="64">
                    <c:v>тыс.тонн</c:v>
                  </c:pt>
                  <c:pt idx="65">
                    <c:v>тыс.тонн</c:v>
                  </c:pt>
                  <c:pt idx="66">
                    <c:v>тыс.тонн</c:v>
                  </c:pt>
                  <c:pt idx="67">
                    <c:v>тыс.тонн</c:v>
                  </c:pt>
                  <c:pt idx="68">
                    <c:v>тыс.тонн</c:v>
                  </c:pt>
                  <c:pt idx="69">
                    <c:v>тыс.тонн</c:v>
                  </c:pt>
                  <c:pt idx="70">
                    <c:v>тыс.тонн</c:v>
                  </c:pt>
                  <c:pt idx="71">
                    <c:v>тыс.тонн</c:v>
                  </c:pt>
                  <c:pt idx="72">
                    <c:v>тыс.тонн</c:v>
                  </c:pt>
                  <c:pt idx="73">
                    <c:v>тыс.тонн</c:v>
                  </c:pt>
                  <c:pt idx="74">
                    <c:v>тыс.тонн</c:v>
                  </c:pt>
                  <c:pt idx="75">
                    <c:v>2</c:v>
                  </c:pt>
                  <c:pt idx="76">
                    <c:v>тыс.тонн</c:v>
                  </c:pt>
                  <c:pt idx="77">
                    <c:v>тыс.тонн</c:v>
                  </c:pt>
                  <c:pt idx="78">
                    <c:v>тыс.тонн</c:v>
                  </c:pt>
                  <c:pt idx="79">
                    <c:v>тыс.тонн</c:v>
                  </c:pt>
                  <c:pt idx="80">
                    <c:v>млн. шт.</c:v>
                  </c:pt>
                  <c:pt idx="81">
                    <c:v>млн. шт.</c:v>
                  </c:pt>
                  <c:pt idx="82">
                    <c:v>млн. шт.</c:v>
                  </c:pt>
                  <c:pt idx="83">
                    <c:v>млн. шт.</c:v>
                  </c:pt>
                  <c:pt idx="84">
                    <c:v>тыс.тонн</c:v>
                  </c:pt>
                  <c:pt idx="85">
                    <c:v>тыс.тонн</c:v>
                  </c:pt>
                  <c:pt idx="86">
                    <c:v>тыс.тонн</c:v>
                  </c:pt>
                  <c:pt idx="87">
                    <c:v>тыс.тонн</c:v>
                  </c:pt>
                  <c:pt idx="88">
                    <c:v>голов</c:v>
                  </c:pt>
                  <c:pt idx="89">
                    <c:v>голов</c:v>
                  </c:pt>
                  <c:pt idx="90">
                    <c:v>голов</c:v>
                  </c:pt>
                  <c:pt idx="91">
                    <c:v>голов</c:v>
                  </c:pt>
                  <c:pt idx="92">
                    <c:v>голов</c:v>
                  </c:pt>
                  <c:pt idx="93">
                    <c:v>голов</c:v>
                  </c:pt>
                  <c:pt idx="94">
                    <c:v>голов</c:v>
                  </c:pt>
                  <c:pt idx="95">
                    <c:v>голов</c:v>
                  </c:pt>
                  <c:pt idx="96">
                    <c:v>голов</c:v>
                  </c:pt>
                  <c:pt idx="97">
                    <c:v>голов</c:v>
                  </c:pt>
                  <c:pt idx="98">
                    <c:v>голов</c:v>
                  </c:pt>
                  <c:pt idx="99">
                    <c:v>голов</c:v>
                  </c:pt>
                  <c:pt idx="100">
                    <c:v>голов</c:v>
                  </c:pt>
                  <c:pt idx="101">
                    <c:v>тыс.гол.</c:v>
                  </c:pt>
                  <c:pt idx="102">
                    <c:v>тыс.гол.</c:v>
                  </c:pt>
                  <c:pt idx="103">
                    <c:v>тыс.гол.</c:v>
                  </c:pt>
                  <c:pt idx="104">
                    <c:v>тыс.гол.</c:v>
                  </c:pt>
                  <c:pt idx="105">
                    <c:v>млн.руб.</c:v>
                  </c:pt>
                  <c:pt idx="106">
                    <c:v>млн.руб.</c:v>
                  </c:pt>
                  <c:pt idx="107">
                    <c:v>млн.руб.</c:v>
                  </c:pt>
                  <c:pt idx="108">
                    <c:v>млн.руб.</c:v>
                  </c:pt>
                  <c:pt idx="109">
                    <c:v>млн.руб.</c:v>
                  </c:pt>
                  <c:pt idx="110">
                    <c:v>тыс.чел.</c:v>
                  </c:pt>
                  <c:pt idx="111">
                    <c:v>млн.руб.</c:v>
                  </c:pt>
                  <c:pt idx="112">
                    <c:v>млн.руб.</c:v>
                  </c:pt>
                  <c:pt idx="114">
                    <c:v>тыс.чел.</c:v>
                  </c:pt>
                  <c:pt idx="115">
                    <c:v>%</c:v>
                  </c:pt>
                  <c:pt idx="116">
                    <c:v>единиц</c:v>
                  </c:pt>
                  <c:pt idx="118">
                    <c:v>тыс.чел.</c:v>
                  </c:pt>
                  <c:pt idx="119">
                    <c:v>2</c:v>
                  </c:pt>
                  <c:pt idx="120">
                    <c:v>тыс.чел.</c:v>
                  </c:pt>
                  <c:pt idx="121">
                    <c:v>тыс.чел.</c:v>
                  </c:pt>
                  <c:pt idx="123">
                    <c:v>тыс.чел.</c:v>
                  </c:pt>
                  <c:pt idx="124">
                    <c:v>тыс.чел.</c:v>
                  </c:pt>
                  <c:pt idx="125">
                    <c:v>%</c:v>
                  </c:pt>
                  <c:pt idx="126">
                    <c:v>мест</c:v>
                  </c:pt>
                  <c:pt idx="127">
                    <c:v>человек</c:v>
                  </c:pt>
                  <c:pt idx="129">
                    <c:v>тыс.кв.м </c:v>
                  </c:pt>
                  <c:pt idx="130">
                    <c:v>кв.м. на 1 чел.</c:v>
                  </c:pt>
                  <c:pt idx="132">
                    <c:v>коек </c:v>
                  </c:pt>
                  <c:pt idx="133">
                    <c:v>единиц</c:v>
                  </c:pt>
                  <c:pt idx="134">
                    <c:v>посещений </c:v>
                  </c:pt>
                </c:lvl>
                <c:lvl>
                  <c:pt idx="1">
                    <c:v>1</c:v>
                  </c:pt>
                  <c:pt idx="2">
                    <c:v>Среднегодовая численность постоянного населения – всего</c:v>
                  </c:pt>
                  <c:pt idx="3">
                    <c:v>Среднедушевой денежный доход на одного жителя</c:v>
                  </c:pt>
                  <c:pt idx="4">
                    <c:v>Численность экономически активного населения</c:v>
                  </c:pt>
                  <c:pt idx="5">
                    <c:v>Численность занятых в экономике</c:v>
                  </c:pt>
                  <c:pt idx="6">
                    <c:v>Номинальная начисленная среднемесячная заработная плата</c:v>
                  </c:pt>
                  <c:pt idx="7">
                    <c:v>в том числе по крупным и средним предприятиям</c:v>
                  </c:pt>
                  <c:pt idx="8">
                    <c:v>Численность личных подсобных хозяйств</c:v>
                  </c:pt>
                  <c:pt idx="9">
                    <c:v>Численность занятых в личных подсобных хозяйствах</c:v>
                  </c:pt>
                  <c:pt idx="10">
                    <c:v>Среднемесячные доходы занятых в личных подсобных хозяйствах, руб.</c:v>
                  </c:pt>
                  <c:pt idx="11">
                    <c:v>Уровень регистрируемой безработицы к численности трудоспособного населения в трудоспособном возрасте</c:v>
                  </c:pt>
                  <c:pt idx="12">
                    <c:v>Численность зарегистрированных безработных</c:v>
                  </c:pt>
                  <c:pt idx="13">
                    <c:v>Прибыль прибыльных предприятий </c:v>
                  </c:pt>
                  <c:pt idx="14">
                    <c:v>Убыток предприятий </c:v>
                  </c:pt>
                  <c:pt idx="15">
                    <c:v>Прибыль (убыток) – сальдо</c:v>
                  </c:pt>
                  <c:pt idx="16">
                    <c:v>Фонд оплаты труда </c:v>
                  </c:pt>
                  <c:pt idx="17">
                    <c:v>в том числе: по крупным и средним предприятиям</c:v>
                  </c:pt>
                  <c:pt idx="18">
                    <c:v>Промышленная деятельность (раздел В+С+Д+E)</c:v>
                  </c:pt>
                  <c:pt idx="19">
                    <c:v>в том числе по крупным и средним предприятиям</c:v>
                  </c:pt>
                  <c:pt idx="20">
                    <c:v>Добыча полезных ископаемых (В), в том числе по крупным и средним предприятиям</c:v>
                  </c:pt>
                  <c:pt idx="21">
                    <c:v>Обрабатывающие производства (С)</c:v>
                  </c:pt>
                  <c:pt idx="22">
                    <c:v>в том числе по крупным и средним предприятиям</c:v>
                  </c:pt>
                  <c:pt idx="23">
                    <c:v>Производство и распределение электроэнергии, газа и воды (Д) </c:v>
                  </c:pt>
                  <c:pt idx="24">
                    <c:v>в том числе по крупным и средним предприятиям</c:v>
                  </c:pt>
                  <c:pt idx="25">
                    <c:v>Водоснабжение, водоотведение, сбор и утилизация отходов (E) </c:v>
                  </c:pt>
                  <c:pt idx="26">
                    <c:v>в том числе по крупным и средним предприятиям</c:v>
                  </c:pt>
                  <c:pt idx="27">
                    <c:v>Тепловая энергия, в том числе по крупным и средним предприятиям</c:v>
                  </c:pt>
                  <c:pt idx="28">
                    <c:v>1</c:v>
                  </c:pt>
                  <c:pt idx="29">
                    <c:v>Производство основных видов промышленной продукции в натуральном выражении:</c:v>
                  </c:pt>
                  <c:pt idx="30">
                    <c:v>1. Мясо и мясопродукты</c:v>
                  </c:pt>
                  <c:pt idx="31">
                    <c:v>в том числе по крупным и средним предприятиям</c:v>
                  </c:pt>
                  <c:pt idx="32">
                    <c:v>2. Рыба и продукты рыбные переработанные и консервированные</c:v>
                  </c:pt>
                  <c:pt idx="33">
                    <c:v>3. Консервы рыбные натуральные</c:v>
                  </c:pt>
                  <c:pt idx="34">
                    <c:v>4. Хлеб и хлебобулочные изделия</c:v>
                  </c:pt>
                  <c:pt idx="35">
                    <c:v>5. Коньяк</c:v>
                  </c:pt>
                  <c:pt idx="36">
                    <c:v>6. Коньячные напитки и бренди</c:v>
                  </c:pt>
                  <c:pt idx="37">
                    <c:v>7. Вина игристые и шампанские</c:v>
                  </c:pt>
                  <c:pt idx="38">
                    <c:v>8. Вина натуральные, столовые</c:v>
                  </c:pt>
                  <c:pt idx="39">
                    <c:v>9. Напитки винные, изготавливаемые без добавления этилового спирта</c:v>
                  </c:pt>
                  <c:pt idx="40">
                    <c:v>10. Напитки винные, изготавливаемые с добавлением этилового спирта</c:v>
                  </c:pt>
                  <c:pt idx="41">
                    <c:v>Общая площадь виноградников у сельскохозяйственных предприятий</c:v>
                  </c:pt>
                  <c:pt idx="42">
                    <c:v>Объем продукции сельского хозяйства во всех категориях хозяйств</c:v>
                  </c:pt>
                  <c:pt idx="43">
                    <c:v>зерно (в весе  после доработки)</c:v>
                  </c:pt>
                  <c:pt idx="44">
                    <c:v>в том числе сельхозорганизациях </c:v>
                  </c:pt>
                  <c:pt idx="45">
                    <c:v>КФХ и инд. предприниматели </c:v>
                  </c:pt>
                  <c:pt idx="46">
                    <c:v>в личных подсобных хозяйствах </c:v>
                  </c:pt>
                  <c:pt idx="47">
                    <c:v>рис</c:v>
                  </c:pt>
                  <c:pt idx="48">
                    <c:v>в том числе сельхозорганизациях </c:v>
                  </c:pt>
                  <c:pt idx="49">
                    <c:v>КФХ и инд. предприниматели </c:v>
                  </c:pt>
                  <c:pt idx="50">
                    <c:v>в личных подсобных хозяйствах </c:v>
                  </c:pt>
                  <c:pt idx="51">
                    <c:v>подсолнечник (в весе после доработки)</c:v>
                  </c:pt>
                  <c:pt idx="52">
                    <c:v>в том числе сельхозорганизациях </c:v>
                  </c:pt>
                  <c:pt idx="53">
                    <c:v>КФХ и инд. предприниматели </c:v>
                  </c:pt>
                  <c:pt idx="54">
                    <c:v>в личных подсобных хозяйствах </c:v>
                  </c:pt>
                  <c:pt idx="55">
                    <c:v>картофель</c:v>
                  </c:pt>
                  <c:pt idx="56">
                    <c:v>в том числе сельхозорганизациях </c:v>
                  </c:pt>
                  <c:pt idx="57">
                    <c:v>КФХ и инд. предприниматели </c:v>
                  </c:pt>
                  <c:pt idx="58">
                    <c:v>в личных подсобных хозяйствах </c:v>
                  </c:pt>
                  <c:pt idx="59">
                    <c:v>овощи</c:v>
                  </c:pt>
                  <c:pt idx="60">
                    <c:v>в том числе сельхозорганизациях </c:v>
                  </c:pt>
                  <c:pt idx="61">
                    <c:v>КФХ и инд. предприниматели </c:v>
                  </c:pt>
                  <c:pt idx="62">
                    <c:v>в личных подсобных хозяйствах </c:v>
                  </c:pt>
                  <c:pt idx="63">
                    <c:v>плоды и ягоды</c:v>
                  </c:pt>
                  <c:pt idx="64">
                    <c:v>в том числе сельхозорганизациях </c:v>
                  </c:pt>
                  <c:pt idx="65">
                    <c:v>КФХ и инд. предприниматели </c:v>
                  </c:pt>
                  <c:pt idx="66">
                    <c:v>в личных подсобных хозяйствах </c:v>
                  </c:pt>
                  <c:pt idx="67">
                    <c:v>виноград</c:v>
                  </c:pt>
                  <c:pt idx="68">
                    <c:v>в том числе сельхозорганизациях </c:v>
                  </c:pt>
                  <c:pt idx="69">
                    <c:v>КФХ и инд. предприниматели </c:v>
                  </c:pt>
                  <c:pt idx="70">
                    <c:v>в личных подсобных хозяйствах </c:v>
                  </c:pt>
                  <c:pt idx="71">
                    <c:v>скот и птица (в живом весе)</c:v>
                  </c:pt>
                  <c:pt idx="72">
                    <c:v>в том числе сельхозорганизациях </c:v>
                  </c:pt>
                  <c:pt idx="73">
                    <c:v>КФХ и инд. предприниматели </c:v>
                  </c:pt>
                  <c:pt idx="74">
                    <c:v>в личных подсобных хозяйствах </c:v>
                  </c:pt>
                  <c:pt idx="75">
                    <c:v>1</c:v>
                  </c:pt>
                  <c:pt idx="76">
                    <c:v>молоко</c:v>
                  </c:pt>
                  <c:pt idx="77">
                    <c:v>в том числе сельхозорганизациях </c:v>
                  </c:pt>
                  <c:pt idx="78">
                    <c:v>КФХ и инд. предприниматели </c:v>
                  </c:pt>
                  <c:pt idx="79">
                    <c:v>в личных подсобных хозяйствах </c:v>
                  </c:pt>
                  <c:pt idx="80">
                    <c:v>яйца</c:v>
                  </c:pt>
                  <c:pt idx="81">
                    <c:v>в том числе сельхозорганизациях </c:v>
                  </c:pt>
                  <c:pt idx="82">
                    <c:v>КФХ и инд. предприниматели </c:v>
                  </c:pt>
                  <c:pt idx="83">
                    <c:v>в личных подсобных хозяйствах </c:v>
                  </c:pt>
                  <c:pt idx="84">
                    <c:v>улов рыбы в прудовых и других рыбоводных хозяйствах</c:v>
                  </c:pt>
                  <c:pt idx="85">
                    <c:v>в том числе сельхозорганизациях </c:v>
                  </c:pt>
                  <c:pt idx="86">
                    <c:v>КФХ и инд. предприниматели </c:v>
                  </c:pt>
                  <c:pt idx="87">
                    <c:v>в личных подсобных хозяйствах </c:v>
                  </c:pt>
                  <c:pt idx="88">
                    <c:v>крупный рогатый скот</c:v>
                  </c:pt>
                  <c:pt idx="89">
                    <c:v>в том числе сельхозорганизациях </c:v>
                  </c:pt>
                  <c:pt idx="90">
                    <c:v>КФХ и инд. предприниматели </c:v>
                  </c:pt>
                  <c:pt idx="91">
                    <c:v>в личных подсобных хозяйствах </c:v>
                  </c:pt>
                  <c:pt idx="92">
                    <c:v>из общего поголовья КРС- коровы:</c:v>
                  </c:pt>
                  <c:pt idx="93">
                    <c:v>в том числе сельхозорганизациях </c:v>
                  </c:pt>
                  <c:pt idx="94">
                    <c:v>КФХ и инд. предприниматели </c:v>
                  </c:pt>
                  <c:pt idx="95">
                    <c:v>в личных подсобных хозяйствах </c:v>
                  </c:pt>
                  <c:pt idx="96">
                    <c:v>свиньи</c:v>
                  </c:pt>
                  <c:pt idx="97">
                    <c:v>овцы и козы</c:v>
                  </c:pt>
                  <c:pt idx="98">
                    <c:v>в том числе сельхозорганизациях </c:v>
                  </c:pt>
                  <c:pt idx="99">
                    <c:v>КФХ и инд. предприниматели </c:v>
                  </c:pt>
                  <c:pt idx="100">
                    <c:v>в личных подсобных хозяйствах </c:v>
                  </c:pt>
                  <c:pt idx="101">
                    <c:v>птица</c:v>
                  </c:pt>
                  <c:pt idx="102">
                    <c:v>в том числе сельхозорганизациях </c:v>
                  </c:pt>
                  <c:pt idx="103">
                    <c:v>КФХ и инд. предприниматели </c:v>
                  </c:pt>
                  <c:pt idx="104">
                    <c:v>в личных подсобных хозяйствах </c:v>
                  </c:pt>
                  <c:pt idx="105">
                    <c:v>Оборот розничной торговли</c:v>
                  </c:pt>
                  <c:pt idx="106">
                    <c:v>Оборот общественного питания</c:v>
                  </c:pt>
                  <c:pt idx="107">
                    <c:v>Объем платных услуг населению</c:v>
                  </c:pt>
                  <c:pt idx="108">
                    <c:v>Объем услуг (доходы) коллективных средств размещения курортно-туристического комплекса</c:v>
                  </c:pt>
                  <c:pt idx="109">
                    <c:v>Выпуск товаров и услуг предприятиями транспорта</c:v>
                  </c:pt>
                  <c:pt idx="110">
                    <c:v>Количество отдохнувших на территории поселения</c:v>
                  </c:pt>
                  <c:pt idx="111">
                    <c:v>Объем инвестиций в основной капитал за счет всех источников финансирования </c:v>
                  </c:pt>
                  <c:pt idx="112">
                    <c:v>Объем работ, выполненных собственными силами по виду деятельности строительство </c:v>
                  </c:pt>
                  <c:pt idx="113">
                    <c:v>Социальная сфера</c:v>
                  </c:pt>
                  <c:pt idx="114">
                    <c:v>Численность детей в  дошкольных  образовательных учреждениях</c:v>
                  </c:pt>
                  <c:pt idx="115">
                    <c:v>Охват детей в возрасте 1-6 лет дошкольными учреждениями</c:v>
                  </c:pt>
                  <c:pt idx="116">
                    <c:v>Количество групп альтернативных моделей дошкольного образования</c:v>
                  </c:pt>
                  <c:pt idx="117">
                    <c:v>Численность учащихся в учреждениях:</c:v>
                  </c:pt>
                  <c:pt idx="118">
                    <c:v>общеобразовательных</c:v>
                  </c:pt>
                  <c:pt idx="119">
                    <c:v>1</c:v>
                  </c:pt>
                  <c:pt idx="120">
                    <c:v>среднего профессионального образования</c:v>
                  </c:pt>
                  <c:pt idx="121">
                    <c:v>высшего профессионального образования</c:v>
                  </c:pt>
                  <c:pt idx="122">
                    <c:v>Выпуск специалистов учреждениями:</c:v>
                  </c:pt>
                  <c:pt idx="123">
                    <c:v>среднего профессионального образования</c:v>
                  </c:pt>
                  <c:pt idx="124">
                    <c:v>высшего профессионального образования</c:v>
                  </c:pt>
                  <c:pt idx="125">
                    <c:v>Численность обучающихся в первую смену в дневных учреждениях общего образования в % к общему числу обучающихся в этих учреждениях</c:v>
                  </c:pt>
                  <c:pt idx="126">
                    <c:v>количество мест в учреждениях дошкольного образования</c:v>
                  </c:pt>
                  <c:pt idx="127">
                    <c:v>количество детей дошкольного возраста, находящихся в очереди в учреждения дошкольного образования</c:v>
                  </c:pt>
                  <c:pt idx="128">
                    <c:v>Ввод в эксплуатацию:</c:v>
                  </c:pt>
                  <c:pt idx="129">
                    <c:v>жилых домов предприятиями за счет всех источников финансирования (общ.площадь)</c:v>
                  </c:pt>
                  <c:pt idx="130">
                    <c:v>Средняя обеспеченность населения площадью жилых квартир (на конец года)</c:v>
                  </c:pt>
                  <c:pt idx="131">
                    <c:v>Обеспеченность населения учреждениями социально-культурной сферы:</c:v>
                  </c:pt>
                  <c:pt idx="132">
                    <c:v>больничными койками (на 10 тысяч жителей)</c:v>
                  </c:pt>
                  <c:pt idx="133">
                    <c:v>количество больничных коек,</c:v>
                  </c:pt>
                  <c:pt idx="134">
                    <c:v>амбулаторно-поликлиническими учреждениями(посещений в смену на 10 тысяч жителей)</c:v>
                  </c:pt>
                </c:lvl>
              </c:multiLvlStrCache>
            </c:multiLvlStrRef>
          </c:cat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Лист1!$D$7:$D$9</c:f>
              <c:strCache>
                <c:ptCount val="1"/>
                <c:pt idx="0">
                  <c:v>Индикативный план социально-экономического развития  Темрюкского городского поселения Темрюкского района на 2019 год  2017 год</c:v>
                </c:pt>
              </c:strCache>
            </c:strRef>
          </c:tx>
          <c:cat>
            <c:multiLvlStrRef>
              <c:f>Лист1!$A$10:$B$144</c:f>
              <c:multiLvlStrCache>
                <c:ptCount val="135"/>
                <c:lvl>
                  <c:pt idx="1">
                    <c:v>2</c:v>
                  </c:pt>
                  <c:pt idx="2">
                    <c:v>тыс.чел.</c:v>
                  </c:pt>
                  <c:pt idx="3">
                    <c:v>руб.</c:v>
                  </c:pt>
                  <c:pt idx="4">
                    <c:v>тыс.чел.</c:v>
                  </c:pt>
                  <c:pt idx="5">
                    <c:v>тыс.чел.</c:v>
                  </c:pt>
                  <c:pt idx="6">
                    <c:v>руб.</c:v>
                  </c:pt>
                  <c:pt idx="7">
                    <c:v>млн.руб.</c:v>
                  </c:pt>
                  <c:pt idx="8">
                    <c:v>единиц</c:v>
                  </c:pt>
                  <c:pt idx="9">
                    <c:v>тыс. чел.</c:v>
                  </c:pt>
                  <c:pt idx="10">
                    <c:v>руб.</c:v>
                  </c:pt>
                  <c:pt idx="11">
                    <c:v>%</c:v>
                  </c:pt>
                  <c:pt idx="12">
                    <c:v>человек</c:v>
                  </c:pt>
                  <c:pt idx="13">
                    <c:v>млн.руб.</c:v>
                  </c:pt>
                  <c:pt idx="14">
                    <c:v>млн.руб.</c:v>
                  </c:pt>
                  <c:pt idx="15">
                    <c:v>млн.руб.</c:v>
                  </c:pt>
                  <c:pt idx="16">
                    <c:v>млн.руб.</c:v>
                  </c:pt>
                  <c:pt idx="17">
                    <c:v>млн.руб.</c:v>
                  </c:pt>
                  <c:pt idx="18">
                    <c:v>млн.руб.</c:v>
                  </c:pt>
                  <c:pt idx="19">
                    <c:v>млн.руб.</c:v>
                  </c:pt>
                  <c:pt idx="20">
                    <c:v>млн.руб.</c:v>
                  </c:pt>
                  <c:pt idx="21">
                    <c:v>млн.руб.</c:v>
                  </c:pt>
                  <c:pt idx="22">
                    <c:v>млн.руб.</c:v>
                  </c:pt>
                  <c:pt idx="23">
                    <c:v>млн.руб.</c:v>
                  </c:pt>
                  <c:pt idx="24">
                    <c:v>млн.руб.</c:v>
                  </c:pt>
                  <c:pt idx="25">
                    <c:v>млн.руб.</c:v>
                  </c:pt>
                  <c:pt idx="26">
                    <c:v>млн.руб.</c:v>
                  </c:pt>
                  <c:pt idx="27">
                    <c:v>тыс.Гкл</c:v>
                  </c:pt>
                  <c:pt idx="28">
                    <c:v>2</c:v>
                  </c:pt>
                  <c:pt idx="30">
                    <c:v>тыс.тонн</c:v>
                  </c:pt>
                  <c:pt idx="31">
                    <c:v>тыс.тонн</c:v>
                  </c:pt>
                  <c:pt idx="32">
                    <c:v>тыс.тонн</c:v>
                  </c:pt>
                  <c:pt idx="33">
                    <c:v>туб.</c:v>
                  </c:pt>
                  <c:pt idx="34">
                    <c:v>тыс.тонн</c:v>
                  </c:pt>
                  <c:pt idx="35">
                    <c:v>тыс.дал.</c:v>
                  </c:pt>
                  <c:pt idx="36">
                    <c:v>тыс.дал.</c:v>
                  </c:pt>
                  <c:pt idx="37">
                    <c:v>тыс.дал.</c:v>
                  </c:pt>
                  <c:pt idx="38">
                    <c:v>тыс.дал.</c:v>
                  </c:pt>
                  <c:pt idx="39">
                    <c:v>тыс.дал.</c:v>
                  </c:pt>
                  <c:pt idx="40">
                    <c:v>тыс.дал.</c:v>
                  </c:pt>
                  <c:pt idx="41">
                    <c:v>га</c:v>
                  </c:pt>
                  <c:pt idx="42">
                    <c:v>млн.руб.</c:v>
                  </c:pt>
                  <c:pt idx="43">
                    <c:v>тыс.тонн</c:v>
                  </c:pt>
                  <c:pt idx="44">
                    <c:v>тыс.тонн</c:v>
                  </c:pt>
                  <c:pt idx="45">
                    <c:v>тыс.тонн</c:v>
                  </c:pt>
                  <c:pt idx="46">
                    <c:v>тыс.тонн</c:v>
                  </c:pt>
                  <c:pt idx="47">
                    <c:v>тыс.тонн</c:v>
                  </c:pt>
                  <c:pt idx="48">
                    <c:v>тыс.тонн</c:v>
                  </c:pt>
                  <c:pt idx="49">
                    <c:v>тыс.тонн</c:v>
                  </c:pt>
                  <c:pt idx="50">
                    <c:v>тыс.тонн</c:v>
                  </c:pt>
                  <c:pt idx="51">
                    <c:v>тыс.тонн</c:v>
                  </c:pt>
                  <c:pt idx="52">
                    <c:v>тыс.тонн</c:v>
                  </c:pt>
                  <c:pt idx="53">
                    <c:v>тыс.тонн</c:v>
                  </c:pt>
                  <c:pt idx="54">
                    <c:v>тыс.тонн</c:v>
                  </c:pt>
                  <c:pt idx="55">
                    <c:v>тыс.тонн</c:v>
                  </c:pt>
                  <c:pt idx="56">
                    <c:v>тыс.тонн</c:v>
                  </c:pt>
                  <c:pt idx="57">
                    <c:v>тыс.тонн</c:v>
                  </c:pt>
                  <c:pt idx="58">
                    <c:v>тыс.тонн</c:v>
                  </c:pt>
                  <c:pt idx="59">
                    <c:v>тыс.тонн</c:v>
                  </c:pt>
                  <c:pt idx="60">
                    <c:v>тыс.тонн</c:v>
                  </c:pt>
                  <c:pt idx="61">
                    <c:v>тыс.тонн</c:v>
                  </c:pt>
                  <c:pt idx="62">
                    <c:v>тыс.тонн</c:v>
                  </c:pt>
                  <c:pt idx="63">
                    <c:v>тыс.тонн</c:v>
                  </c:pt>
                  <c:pt idx="64">
                    <c:v>тыс.тонн</c:v>
                  </c:pt>
                  <c:pt idx="65">
                    <c:v>тыс.тонн</c:v>
                  </c:pt>
                  <c:pt idx="66">
                    <c:v>тыс.тонн</c:v>
                  </c:pt>
                  <c:pt idx="67">
                    <c:v>тыс.тонн</c:v>
                  </c:pt>
                  <c:pt idx="68">
                    <c:v>тыс.тонн</c:v>
                  </c:pt>
                  <c:pt idx="69">
                    <c:v>тыс.тонн</c:v>
                  </c:pt>
                  <c:pt idx="70">
                    <c:v>тыс.тонн</c:v>
                  </c:pt>
                  <c:pt idx="71">
                    <c:v>тыс.тонн</c:v>
                  </c:pt>
                  <c:pt idx="72">
                    <c:v>тыс.тонн</c:v>
                  </c:pt>
                  <c:pt idx="73">
                    <c:v>тыс.тонн</c:v>
                  </c:pt>
                  <c:pt idx="74">
                    <c:v>тыс.тонн</c:v>
                  </c:pt>
                  <c:pt idx="75">
                    <c:v>2</c:v>
                  </c:pt>
                  <c:pt idx="76">
                    <c:v>тыс.тонн</c:v>
                  </c:pt>
                  <c:pt idx="77">
                    <c:v>тыс.тонн</c:v>
                  </c:pt>
                  <c:pt idx="78">
                    <c:v>тыс.тонн</c:v>
                  </c:pt>
                  <c:pt idx="79">
                    <c:v>тыс.тонн</c:v>
                  </c:pt>
                  <c:pt idx="80">
                    <c:v>млн. шт.</c:v>
                  </c:pt>
                  <c:pt idx="81">
                    <c:v>млн. шт.</c:v>
                  </c:pt>
                  <c:pt idx="82">
                    <c:v>млн. шт.</c:v>
                  </c:pt>
                  <c:pt idx="83">
                    <c:v>млн. шт.</c:v>
                  </c:pt>
                  <c:pt idx="84">
                    <c:v>тыс.тонн</c:v>
                  </c:pt>
                  <c:pt idx="85">
                    <c:v>тыс.тонн</c:v>
                  </c:pt>
                  <c:pt idx="86">
                    <c:v>тыс.тонн</c:v>
                  </c:pt>
                  <c:pt idx="87">
                    <c:v>тыс.тонн</c:v>
                  </c:pt>
                  <c:pt idx="88">
                    <c:v>голов</c:v>
                  </c:pt>
                  <c:pt idx="89">
                    <c:v>голов</c:v>
                  </c:pt>
                  <c:pt idx="90">
                    <c:v>голов</c:v>
                  </c:pt>
                  <c:pt idx="91">
                    <c:v>голов</c:v>
                  </c:pt>
                  <c:pt idx="92">
                    <c:v>голов</c:v>
                  </c:pt>
                  <c:pt idx="93">
                    <c:v>голов</c:v>
                  </c:pt>
                  <c:pt idx="94">
                    <c:v>голов</c:v>
                  </c:pt>
                  <c:pt idx="95">
                    <c:v>голов</c:v>
                  </c:pt>
                  <c:pt idx="96">
                    <c:v>голов</c:v>
                  </c:pt>
                  <c:pt idx="97">
                    <c:v>голов</c:v>
                  </c:pt>
                  <c:pt idx="98">
                    <c:v>голов</c:v>
                  </c:pt>
                  <c:pt idx="99">
                    <c:v>голов</c:v>
                  </c:pt>
                  <c:pt idx="100">
                    <c:v>голов</c:v>
                  </c:pt>
                  <c:pt idx="101">
                    <c:v>тыс.гол.</c:v>
                  </c:pt>
                  <c:pt idx="102">
                    <c:v>тыс.гол.</c:v>
                  </c:pt>
                  <c:pt idx="103">
                    <c:v>тыс.гол.</c:v>
                  </c:pt>
                  <c:pt idx="104">
                    <c:v>тыс.гол.</c:v>
                  </c:pt>
                  <c:pt idx="105">
                    <c:v>млн.руб.</c:v>
                  </c:pt>
                  <c:pt idx="106">
                    <c:v>млн.руб.</c:v>
                  </c:pt>
                  <c:pt idx="107">
                    <c:v>млн.руб.</c:v>
                  </c:pt>
                  <c:pt idx="108">
                    <c:v>млн.руб.</c:v>
                  </c:pt>
                  <c:pt idx="109">
                    <c:v>млн.руб.</c:v>
                  </c:pt>
                  <c:pt idx="110">
                    <c:v>тыс.чел.</c:v>
                  </c:pt>
                  <c:pt idx="111">
                    <c:v>млн.руб.</c:v>
                  </c:pt>
                  <c:pt idx="112">
                    <c:v>млн.руб.</c:v>
                  </c:pt>
                  <c:pt idx="114">
                    <c:v>тыс.чел.</c:v>
                  </c:pt>
                  <c:pt idx="115">
                    <c:v>%</c:v>
                  </c:pt>
                  <c:pt idx="116">
                    <c:v>единиц</c:v>
                  </c:pt>
                  <c:pt idx="118">
                    <c:v>тыс.чел.</c:v>
                  </c:pt>
                  <c:pt idx="119">
                    <c:v>2</c:v>
                  </c:pt>
                  <c:pt idx="120">
                    <c:v>тыс.чел.</c:v>
                  </c:pt>
                  <c:pt idx="121">
                    <c:v>тыс.чел.</c:v>
                  </c:pt>
                  <c:pt idx="123">
                    <c:v>тыс.чел.</c:v>
                  </c:pt>
                  <c:pt idx="124">
                    <c:v>тыс.чел.</c:v>
                  </c:pt>
                  <c:pt idx="125">
                    <c:v>%</c:v>
                  </c:pt>
                  <c:pt idx="126">
                    <c:v>мест</c:v>
                  </c:pt>
                  <c:pt idx="127">
                    <c:v>человек</c:v>
                  </c:pt>
                  <c:pt idx="129">
                    <c:v>тыс.кв.м </c:v>
                  </c:pt>
                  <c:pt idx="130">
                    <c:v>кв.м. на 1 чел.</c:v>
                  </c:pt>
                  <c:pt idx="132">
                    <c:v>коек </c:v>
                  </c:pt>
                  <c:pt idx="133">
                    <c:v>единиц</c:v>
                  </c:pt>
                  <c:pt idx="134">
                    <c:v>посещений </c:v>
                  </c:pt>
                </c:lvl>
                <c:lvl>
                  <c:pt idx="1">
                    <c:v>1</c:v>
                  </c:pt>
                  <c:pt idx="2">
                    <c:v>Среднегодовая численность постоянного населения – всего</c:v>
                  </c:pt>
                  <c:pt idx="3">
                    <c:v>Среднедушевой денежный доход на одного жителя</c:v>
                  </c:pt>
                  <c:pt idx="4">
                    <c:v>Численность экономически активного населения</c:v>
                  </c:pt>
                  <c:pt idx="5">
                    <c:v>Численность занятых в экономике</c:v>
                  </c:pt>
                  <c:pt idx="6">
                    <c:v>Номинальная начисленная среднемесячная заработная плата</c:v>
                  </c:pt>
                  <c:pt idx="7">
                    <c:v>в том числе по крупным и средним предприятиям</c:v>
                  </c:pt>
                  <c:pt idx="8">
                    <c:v>Численность личных подсобных хозяйств</c:v>
                  </c:pt>
                  <c:pt idx="9">
                    <c:v>Численность занятых в личных подсобных хозяйствах</c:v>
                  </c:pt>
                  <c:pt idx="10">
                    <c:v>Среднемесячные доходы занятых в личных подсобных хозяйствах, руб.</c:v>
                  </c:pt>
                  <c:pt idx="11">
                    <c:v>Уровень регистрируемой безработицы к численности трудоспособного населения в трудоспособном возрасте</c:v>
                  </c:pt>
                  <c:pt idx="12">
                    <c:v>Численность зарегистрированных безработных</c:v>
                  </c:pt>
                  <c:pt idx="13">
                    <c:v>Прибыль прибыльных предприятий </c:v>
                  </c:pt>
                  <c:pt idx="14">
                    <c:v>Убыток предприятий </c:v>
                  </c:pt>
                  <c:pt idx="15">
                    <c:v>Прибыль (убыток) – сальдо</c:v>
                  </c:pt>
                  <c:pt idx="16">
                    <c:v>Фонд оплаты труда </c:v>
                  </c:pt>
                  <c:pt idx="17">
                    <c:v>в том числе: по крупным и средним предприятиям</c:v>
                  </c:pt>
                  <c:pt idx="18">
                    <c:v>Промышленная деятельность (раздел В+С+Д+E)</c:v>
                  </c:pt>
                  <c:pt idx="19">
                    <c:v>в том числе по крупным и средним предприятиям</c:v>
                  </c:pt>
                  <c:pt idx="20">
                    <c:v>Добыча полезных ископаемых (В), в том числе по крупным и средним предприятиям</c:v>
                  </c:pt>
                  <c:pt idx="21">
                    <c:v>Обрабатывающие производства (С)</c:v>
                  </c:pt>
                  <c:pt idx="22">
                    <c:v>в том числе по крупным и средним предприятиям</c:v>
                  </c:pt>
                  <c:pt idx="23">
                    <c:v>Производство и распределение электроэнергии, газа и воды (Д) </c:v>
                  </c:pt>
                  <c:pt idx="24">
                    <c:v>в том числе по крупным и средним предприятиям</c:v>
                  </c:pt>
                  <c:pt idx="25">
                    <c:v>Водоснабжение, водоотведение, сбор и утилизация отходов (E) </c:v>
                  </c:pt>
                  <c:pt idx="26">
                    <c:v>в том числе по крупным и средним предприятиям</c:v>
                  </c:pt>
                  <c:pt idx="27">
                    <c:v>Тепловая энергия, в том числе по крупным и средним предприятиям</c:v>
                  </c:pt>
                  <c:pt idx="28">
                    <c:v>1</c:v>
                  </c:pt>
                  <c:pt idx="29">
                    <c:v>Производство основных видов промышленной продукции в натуральном выражении:</c:v>
                  </c:pt>
                  <c:pt idx="30">
                    <c:v>1. Мясо и мясопродукты</c:v>
                  </c:pt>
                  <c:pt idx="31">
                    <c:v>в том числе по крупным и средним предприятиям</c:v>
                  </c:pt>
                  <c:pt idx="32">
                    <c:v>2. Рыба и продукты рыбные переработанные и консервированные</c:v>
                  </c:pt>
                  <c:pt idx="33">
                    <c:v>3. Консервы рыбные натуральные</c:v>
                  </c:pt>
                  <c:pt idx="34">
                    <c:v>4. Хлеб и хлебобулочные изделия</c:v>
                  </c:pt>
                  <c:pt idx="35">
                    <c:v>5. Коньяк</c:v>
                  </c:pt>
                  <c:pt idx="36">
                    <c:v>6. Коньячные напитки и бренди</c:v>
                  </c:pt>
                  <c:pt idx="37">
                    <c:v>7. Вина игристые и шампанские</c:v>
                  </c:pt>
                  <c:pt idx="38">
                    <c:v>8. Вина натуральные, столовые</c:v>
                  </c:pt>
                  <c:pt idx="39">
                    <c:v>9. Напитки винные, изготавливаемые без добавления этилового спирта</c:v>
                  </c:pt>
                  <c:pt idx="40">
                    <c:v>10. Напитки винные, изготавливаемые с добавлением этилового спирта</c:v>
                  </c:pt>
                  <c:pt idx="41">
                    <c:v>Общая площадь виноградников у сельскохозяйственных предприятий</c:v>
                  </c:pt>
                  <c:pt idx="42">
                    <c:v>Объем продукции сельского хозяйства во всех категориях хозяйств</c:v>
                  </c:pt>
                  <c:pt idx="43">
                    <c:v>зерно (в весе  после доработки)</c:v>
                  </c:pt>
                  <c:pt idx="44">
                    <c:v>в том числе сельхозорганизациях </c:v>
                  </c:pt>
                  <c:pt idx="45">
                    <c:v>КФХ и инд. предприниматели </c:v>
                  </c:pt>
                  <c:pt idx="46">
                    <c:v>в личных подсобных хозяйствах </c:v>
                  </c:pt>
                  <c:pt idx="47">
                    <c:v>рис</c:v>
                  </c:pt>
                  <c:pt idx="48">
                    <c:v>в том числе сельхозорганизациях </c:v>
                  </c:pt>
                  <c:pt idx="49">
                    <c:v>КФХ и инд. предприниматели </c:v>
                  </c:pt>
                  <c:pt idx="50">
                    <c:v>в личных подсобных хозяйствах </c:v>
                  </c:pt>
                  <c:pt idx="51">
                    <c:v>подсолнечник (в весе после доработки)</c:v>
                  </c:pt>
                  <c:pt idx="52">
                    <c:v>в том числе сельхозорганизациях </c:v>
                  </c:pt>
                  <c:pt idx="53">
                    <c:v>КФХ и инд. предприниматели </c:v>
                  </c:pt>
                  <c:pt idx="54">
                    <c:v>в личных подсобных хозяйствах </c:v>
                  </c:pt>
                  <c:pt idx="55">
                    <c:v>картофель</c:v>
                  </c:pt>
                  <c:pt idx="56">
                    <c:v>в том числе сельхозорганизациях </c:v>
                  </c:pt>
                  <c:pt idx="57">
                    <c:v>КФХ и инд. предприниматели </c:v>
                  </c:pt>
                  <c:pt idx="58">
                    <c:v>в личных подсобных хозяйствах </c:v>
                  </c:pt>
                  <c:pt idx="59">
                    <c:v>овощи</c:v>
                  </c:pt>
                  <c:pt idx="60">
                    <c:v>в том числе сельхозорганизациях </c:v>
                  </c:pt>
                  <c:pt idx="61">
                    <c:v>КФХ и инд. предприниматели </c:v>
                  </c:pt>
                  <c:pt idx="62">
                    <c:v>в личных подсобных хозяйствах </c:v>
                  </c:pt>
                  <c:pt idx="63">
                    <c:v>плоды и ягоды</c:v>
                  </c:pt>
                  <c:pt idx="64">
                    <c:v>в том числе сельхозорганизациях </c:v>
                  </c:pt>
                  <c:pt idx="65">
                    <c:v>КФХ и инд. предприниматели </c:v>
                  </c:pt>
                  <c:pt idx="66">
                    <c:v>в личных подсобных хозяйствах </c:v>
                  </c:pt>
                  <c:pt idx="67">
                    <c:v>виноград</c:v>
                  </c:pt>
                  <c:pt idx="68">
                    <c:v>в том числе сельхозорганизациях </c:v>
                  </c:pt>
                  <c:pt idx="69">
                    <c:v>КФХ и инд. предприниматели </c:v>
                  </c:pt>
                  <c:pt idx="70">
                    <c:v>в личных подсобных хозяйствах </c:v>
                  </c:pt>
                  <c:pt idx="71">
                    <c:v>скот и птица (в живом весе)</c:v>
                  </c:pt>
                  <c:pt idx="72">
                    <c:v>в том числе сельхозорганизациях </c:v>
                  </c:pt>
                  <c:pt idx="73">
                    <c:v>КФХ и инд. предприниматели </c:v>
                  </c:pt>
                  <c:pt idx="74">
                    <c:v>в личных подсобных хозяйствах </c:v>
                  </c:pt>
                  <c:pt idx="75">
                    <c:v>1</c:v>
                  </c:pt>
                  <c:pt idx="76">
                    <c:v>молоко</c:v>
                  </c:pt>
                  <c:pt idx="77">
                    <c:v>в том числе сельхозорганизациях </c:v>
                  </c:pt>
                  <c:pt idx="78">
                    <c:v>КФХ и инд. предприниматели </c:v>
                  </c:pt>
                  <c:pt idx="79">
                    <c:v>в личных подсобных хозяйствах </c:v>
                  </c:pt>
                  <c:pt idx="80">
                    <c:v>яйца</c:v>
                  </c:pt>
                  <c:pt idx="81">
                    <c:v>в том числе сельхозорганизациях </c:v>
                  </c:pt>
                  <c:pt idx="82">
                    <c:v>КФХ и инд. предприниматели </c:v>
                  </c:pt>
                  <c:pt idx="83">
                    <c:v>в личных подсобных хозяйствах </c:v>
                  </c:pt>
                  <c:pt idx="84">
                    <c:v>улов рыбы в прудовых и других рыбоводных хозяйствах</c:v>
                  </c:pt>
                  <c:pt idx="85">
                    <c:v>в том числе сельхозорганизациях </c:v>
                  </c:pt>
                  <c:pt idx="86">
                    <c:v>КФХ и инд. предприниматели </c:v>
                  </c:pt>
                  <c:pt idx="87">
                    <c:v>в личных подсобных хозяйствах </c:v>
                  </c:pt>
                  <c:pt idx="88">
                    <c:v>крупный рогатый скот</c:v>
                  </c:pt>
                  <c:pt idx="89">
                    <c:v>в том числе сельхозорганизациях </c:v>
                  </c:pt>
                  <c:pt idx="90">
                    <c:v>КФХ и инд. предприниматели </c:v>
                  </c:pt>
                  <c:pt idx="91">
                    <c:v>в личных подсобных хозяйствах </c:v>
                  </c:pt>
                  <c:pt idx="92">
                    <c:v>из общего поголовья КРС- коровы:</c:v>
                  </c:pt>
                  <c:pt idx="93">
                    <c:v>в том числе сельхозорганизациях </c:v>
                  </c:pt>
                  <c:pt idx="94">
                    <c:v>КФХ и инд. предприниматели </c:v>
                  </c:pt>
                  <c:pt idx="95">
                    <c:v>в личных подсобных хозяйствах </c:v>
                  </c:pt>
                  <c:pt idx="96">
                    <c:v>свиньи</c:v>
                  </c:pt>
                  <c:pt idx="97">
                    <c:v>овцы и козы</c:v>
                  </c:pt>
                  <c:pt idx="98">
                    <c:v>в том числе сельхозорганизациях </c:v>
                  </c:pt>
                  <c:pt idx="99">
                    <c:v>КФХ и инд. предприниматели </c:v>
                  </c:pt>
                  <c:pt idx="100">
                    <c:v>в личных подсобных хозяйствах </c:v>
                  </c:pt>
                  <c:pt idx="101">
                    <c:v>птица</c:v>
                  </c:pt>
                  <c:pt idx="102">
                    <c:v>в том числе сельхозорганизациях </c:v>
                  </c:pt>
                  <c:pt idx="103">
                    <c:v>КФХ и инд. предприниматели </c:v>
                  </c:pt>
                  <c:pt idx="104">
                    <c:v>в личных подсобных хозяйствах </c:v>
                  </c:pt>
                  <c:pt idx="105">
                    <c:v>Оборот розничной торговли</c:v>
                  </c:pt>
                  <c:pt idx="106">
                    <c:v>Оборот общественного питания</c:v>
                  </c:pt>
                  <c:pt idx="107">
                    <c:v>Объем платных услуг населению</c:v>
                  </c:pt>
                  <c:pt idx="108">
                    <c:v>Объем услуг (доходы) коллективных средств размещения курортно-туристического комплекса</c:v>
                  </c:pt>
                  <c:pt idx="109">
                    <c:v>Выпуск товаров и услуг предприятиями транспорта</c:v>
                  </c:pt>
                  <c:pt idx="110">
                    <c:v>Количество отдохнувших на территории поселения</c:v>
                  </c:pt>
                  <c:pt idx="111">
                    <c:v>Объем инвестиций в основной капитал за счет всех источников финансирования </c:v>
                  </c:pt>
                  <c:pt idx="112">
                    <c:v>Объем работ, выполненных собственными силами по виду деятельности строительство </c:v>
                  </c:pt>
                  <c:pt idx="113">
                    <c:v>Социальная сфера</c:v>
                  </c:pt>
                  <c:pt idx="114">
                    <c:v>Численность детей в  дошкольных  образовательных учреждениях</c:v>
                  </c:pt>
                  <c:pt idx="115">
                    <c:v>Охват детей в возрасте 1-6 лет дошкольными учреждениями</c:v>
                  </c:pt>
                  <c:pt idx="116">
                    <c:v>Количество групп альтернативных моделей дошкольного образования</c:v>
                  </c:pt>
                  <c:pt idx="117">
                    <c:v>Численность учащихся в учреждениях:</c:v>
                  </c:pt>
                  <c:pt idx="118">
                    <c:v>общеобразовательных</c:v>
                  </c:pt>
                  <c:pt idx="119">
                    <c:v>1</c:v>
                  </c:pt>
                  <c:pt idx="120">
                    <c:v>среднего профессионального образования</c:v>
                  </c:pt>
                  <c:pt idx="121">
                    <c:v>высшего профессионального образования</c:v>
                  </c:pt>
                  <c:pt idx="122">
                    <c:v>Выпуск специалистов учреждениями:</c:v>
                  </c:pt>
                  <c:pt idx="123">
                    <c:v>среднего профессионального образования</c:v>
                  </c:pt>
                  <c:pt idx="124">
                    <c:v>высшего профессионального образования</c:v>
                  </c:pt>
                  <c:pt idx="125">
                    <c:v>Численность обучающихся в первую смену в дневных учреждениях общего образования в % к общему числу обучающихся в этих учреждениях</c:v>
                  </c:pt>
                  <c:pt idx="126">
                    <c:v>количество мест в учреждениях дошкольного образования</c:v>
                  </c:pt>
                  <c:pt idx="127">
                    <c:v>количество детей дошкольного возраста, находящихся в очереди в учреждения дошкольного образования</c:v>
                  </c:pt>
                  <c:pt idx="128">
                    <c:v>Ввод в эксплуатацию:</c:v>
                  </c:pt>
                  <c:pt idx="129">
                    <c:v>жилых домов предприятиями за счет всех источников финансирования (общ.площадь)</c:v>
                  </c:pt>
                  <c:pt idx="130">
                    <c:v>Средняя обеспеченность населения площадью жилых квартир (на конец года)</c:v>
                  </c:pt>
                  <c:pt idx="131">
                    <c:v>Обеспеченность населения учреждениями социально-культурной сферы:</c:v>
                  </c:pt>
                  <c:pt idx="132">
                    <c:v>больничными койками (на 10 тысяч жителей)</c:v>
                  </c:pt>
                  <c:pt idx="133">
                    <c:v>количество больничных коек,</c:v>
                  </c:pt>
                  <c:pt idx="134">
                    <c:v>амбулаторно-поликлиническими учреждениями(посещений в смену на 10 тысяч жителей)</c:v>
                  </c:pt>
                </c:lvl>
              </c:multiLvlStrCache>
            </c:multiLvlStrRef>
          </c:cat>
          <c:val>
            <c:numRef>
              <c:f>Лист1!$D$10:$D$144</c:f>
              <c:numCache>
                <c:formatCode>0</c:formatCode>
                <c:ptCount val="135"/>
                <c:pt idx="0" formatCode="0.00">
                  <c:v>0</c:v>
                </c:pt>
                <c:pt idx="1">
                  <c:v>4</c:v>
                </c:pt>
                <c:pt idx="2" formatCode="0.00">
                  <c:v>40.9</c:v>
                </c:pt>
                <c:pt idx="3" formatCode="0.00">
                  <c:v>20771.7</c:v>
                </c:pt>
                <c:pt idx="4" formatCode="0.00">
                  <c:v>22.81</c:v>
                </c:pt>
                <c:pt idx="5" formatCode="0.00">
                  <c:v>16.82</c:v>
                </c:pt>
                <c:pt idx="6" formatCode="0.00">
                  <c:v>32763.5</c:v>
                </c:pt>
                <c:pt idx="7" formatCode="0.00">
                  <c:v>34645.699999999997</c:v>
                </c:pt>
                <c:pt idx="8" formatCode="0.00">
                  <c:v>4912</c:v>
                </c:pt>
                <c:pt idx="9" formatCode="0.00">
                  <c:v>10.82</c:v>
                </c:pt>
                <c:pt idx="10" formatCode="0.00">
                  <c:v>10400</c:v>
                </c:pt>
                <c:pt idx="11" formatCode="0.00">
                  <c:v>0.2</c:v>
                </c:pt>
                <c:pt idx="12" formatCode="0.00">
                  <c:v>82</c:v>
                </c:pt>
                <c:pt idx="13" formatCode="0.00">
                  <c:v>2335.5</c:v>
                </c:pt>
                <c:pt idx="14" formatCode="0.00">
                  <c:v>958.8</c:v>
                </c:pt>
                <c:pt idx="15" formatCode="0.00">
                  <c:v>1376.7</c:v>
                </c:pt>
                <c:pt idx="16" formatCode="0.00">
                  <c:v>5697.3</c:v>
                </c:pt>
                <c:pt idx="17" formatCode="0.00">
                  <c:v>5134.6099999999997</c:v>
                </c:pt>
                <c:pt idx="18" formatCode="0.00">
                  <c:v>2725</c:v>
                </c:pt>
                <c:pt idx="19" formatCode="0.00">
                  <c:v>2005.5</c:v>
                </c:pt>
                <c:pt idx="20" formatCode="0.00">
                  <c:v>139.9</c:v>
                </c:pt>
                <c:pt idx="21" formatCode="0.00">
                  <c:v>2239.1999999999998</c:v>
                </c:pt>
                <c:pt idx="22" formatCode="0.00">
                  <c:v>1533.6</c:v>
                </c:pt>
                <c:pt idx="23" formatCode="0.00">
                  <c:v>160.9</c:v>
                </c:pt>
                <c:pt idx="24" formatCode="0.00">
                  <c:v>157.1</c:v>
                </c:pt>
                <c:pt idx="25" formatCode="0.00">
                  <c:v>184.9</c:v>
                </c:pt>
                <c:pt idx="26" formatCode="0.00">
                  <c:v>174.8</c:v>
                </c:pt>
                <c:pt idx="27" formatCode="0.00">
                  <c:v>53.2</c:v>
                </c:pt>
                <c:pt idx="28">
                  <c:v>4</c:v>
                </c:pt>
                <c:pt idx="30" formatCode="0.00">
                  <c:v>7.9000000000000001E-2</c:v>
                </c:pt>
                <c:pt idx="31" formatCode="0.00">
                  <c:v>7.9000000000000001E-2</c:v>
                </c:pt>
                <c:pt idx="32" formatCode="0.00">
                  <c:v>0</c:v>
                </c:pt>
                <c:pt idx="33" formatCode="0.00">
                  <c:v>17191</c:v>
                </c:pt>
                <c:pt idx="34" formatCode="0.00">
                  <c:v>0.05</c:v>
                </c:pt>
                <c:pt idx="35" formatCode="0.00">
                  <c:v>5.6</c:v>
                </c:pt>
                <c:pt idx="36" formatCode="0.00">
                  <c:v>0</c:v>
                </c:pt>
                <c:pt idx="37" formatCode="0.00">
                  <c:v>0</c:v>
                </c:pt>
                <c:pt idx="38" formatCode="0.00">
                  <c:v>217.2</c:v>
                </c:pt>
                <c:pt idx="39" formatCode="0.00">
                  <c:v>42.4</c:v>
                </c:pt>
                <c:pt idx="40" formatCode="0.00">
                  <c:v>7.9</c:v>
                </c:pt>
                <c:pt idx="41" formatCode="0.00">
                  <c:v>443</c:v>
                </c:pt>
                <c:pt idx="42" formatCode="0.00">
                  <c:v>440</c:v>
                </c:pt>
                <c:pt idx="43" formatCode="0.00">
                  <c:v>15.85</c:v>
                </c:pt>
                <c:pt idx="44" formatCode="0.00">
                  <c:v>5.9</c:v>
                </c:pt>
                <c:pt idx="45" formatCode="0.00">
                  <c:v>9.6</c:v>
                </c:pt>
                <c:pt idx="46" formatCode="0.00">
                  <c:v>0.35</c:v>
                </c:pt>
                <c:pt idx="47" formatCode="0.00">
                  <c:v>7.9</c:v>
                </c:pt>
                <c:pt idx="48" formatCode="0.00">
                  <c:v>7.9</c:v>
                </c:pt>
                <c:pt idx="49" formatCode="0.00">
                  <c:v>0</c:v>
                </c:pt>
                <c:pt idx="50" formatCode="0.00">
                  <c:v>0</c:v>
                </c:pt>
                <c:pt idx="51" formatCode="0.00">
                  <c:v>0.14000000000000001</c:v>
                </c:pt>
                <c:pt idx="52" formatCode="0.00">
                  <c:v>0</c:v>
                </c:pt>
                <c:pt idx="53" formatCode="0.00">
                  <c:v>0.1</c:v>
                </c:pt>
                <c:pt idx="54" formatCode="0.00">
                  <c:v>0.04</c:v>
                </c:pt>
                <c:pt idx="55" formatCode="0.00">
                  <c:v>1.45</c:v>
                </c:pt>
                <c:pt idx="56" formatCode="0.00">
                  <c:v>0</c:v>
                </c:pt>
                <c:pt idx="57" formatCode="0.00">
                  <c:v>0.45</c:v>
                </c:pt>
                <c:pt idx="58" formatCode="0.00">
                  <c:v>1</c:v>
                </c:pt>
                <c:pt idx="59" formatCode="0.00">
                  <c:v>1.95</c:v>
                </c:pt>
                <c:pt idx="60" formatCode="0.00">
                  <c:v>0</c:v>
                </c:pt>
                <c:pt idx="61" formatCode="0.00">
                  <c:v>0.95</c:v>
                </c:pt>
                <c:pt idx="62" formatCode="0.00">
                  <c:v>1</c:v>
                </c:pt>
                <c:pt idx="63" formatCode="0.00">
                  <c:v>0.5</c:v>
                </c:pt>
                <c:pt idx="64" formatCode="0.00">
                  <c:v>0</c:v>
                </c:pt>
                <c:pt idx="65" formatCode="0.00">
                  <c:v>0.1</c:v>
                </c:pt>
                <c:pt idx="66" formatCode="0.00">
                  <c:v>0.4</c:v>
                </c:pt>
                <c:pt idx="67" formatCode="0.00">
                  <c:v>5.330000000000001</c:v>
                </c:pt>
                <c:pt idx="68" formatCode="0.00">
                  <c:v>4.9000000000000004</c:v>
                </c:pt>
                <c:pt idx="69" formatCode="0.00">
                  <c:v>0.4</c:v>
                </c:pt>
                <c:pt idx="70" formatCode="0.00">
                  <c:v>0.03</c:v>
                </c:pt>
                <c:pt idx="71" formatCode="0.00">
                  <c:v>0.22000000000000003</c:v>
                </c:pt>
                <c:pt idx="72" formatCode="0.00">
                  <c:v>0.1</c:v>
                </c:pt>
                <c:pt idx="73" formatCode="0.00">
                  <c:v>0.02</c:v>
                </c:pt>
                <c:pt idx="74" formatCode="0.00">
                  <c:v>0.1</c:v>
                </c:pt>
                <c:pt idx="75">
                  <c:v>4</c:v>
                </c:pt>
                <c:pt idx="76" formatCode="0.00">
                  <c:v>1.2100000000000002</c:v>
                </c:pt>
                <c:pt idx="77" formatCode="0.00">
                  <c:v>0.8</c:v>
                </c:pt>
                <c:pt idx="78" formatCode="0.00">
                  <c:v>0.31</c:v>
                </c:pt>
                <c:pt idx="79" formatCode="0.00">
                  <c:v>0.1</c:v>
                </c:pt>
                <c:pt idx="80" formatCode="0.00">
                  <c:v>1</c:v>
                </c:pt>
                <c:pt idx="81" formatCode="0.00">
                  <c:v>0</c:v>
                </c:pt>
                <c:pt idx="82" formatCode="0.00">
                  <c:v>0</c:v>
                </c:pt>
                <c:pt idx="83" formatCode="0.00">
                  <c:v>1</c:v>
                </c:pt>
                <c:pt idx="84" formatCode="0.000">
                  <c:v>5.3999999999999999E-2</c:v>
                </c:pt>
                <c:pt idx="85" formatCode="0.000">
                  <c:v>5.1999999999999998E-2</c:v>
                </c:pt>
                <c:pt idx="86" formatCode="0.000">
                  <c:v>0</c:v>
                </c:pt>
                <c:pt idx="87" formatCode="0.000">
                  <c:v>2E-3</c:v>
                </c:pt>
                <c:pt idx="88" formatCode="0.00">
                  <c:v>960</c:v>
                </c:pt>
                <c:pt idx="89" formatCode="0.00">
                  <c:v>604</c:v>
                </c:pt>
                <c:pt idx="90" formatCode="0.00">
                  <c:v>254</c:v>
                </c:pt>
                <c:pt idx="91" formatCode="0.00">
                  <c:v>102</c:v>
                </c:pt>
                <c:pt idx="92" formatCode="0.00">
                  <c:v>489</c:v>
                </c:pt>
                <c:pt idx="93" formatCode="0.00">
                  <c:v>181</c:v>
                </c:pt>
                <c:pt idx="94" formatCode="0.00">
                  <c:v>205</c:v>
                </c:pt>
                <c:pt idx="95" formatCode="0.00">
                  <c:v>103</c:v>
                </c:pt>
                <c:pt idx="96" formatCode="0.00">
                  <c:v>0</c:v>
                </c:pt>
                <c:pt idx="97" formatCode="0.00">
                  <c:v>241</c:v>
                </c:pt>
                <c:pt idx="98" formatCode="0.00">
                  <c:v>0</c:v>
                </c:pt>
                <c:pt idx="99" formatCode="0.00">
                  <c:v>0</c:v>
                </c:pt>
                <c:pt idx="100" formatCode="0.00">
                  <c:v>241</c:v>
                </c:pt>
                <c:pt idx="101" formatCode="0.00">
                  <c:v>12.6</c:v>
                </c:pt>
                <c:pt idx="102" formatCode="0.00">
                  <c:v>0</c:v>
                </c:pt>
                <c:pt idx="103" formatCode="0.00">
                  <c:v>0</c:v>
                </c:pt>
                <c:pt idx="104" formatCode="0.00">
                  <c:v>12.6</c:v>
                </c:pt>
                <c:pt idx="105" formatCode="0.00">
                  <c:v>6599.5</c:v>
                </c:pt>
                <c:pt idx="106" formatCode="0.00">
                  <c:v>389.7</c:v>
                </c:pt>
                <c:pt idx="107" formatCode="0.00">
                  <c:v>3712.1</c:v>
                </c:pt>
                <c:pt idx="108" formatCode="0.00">
                  <c:v>17.100000000000001</c:v>
                </c:pt>
                <c:pt idx="109" formatCode="0.00">
                  <c:v>7469.6</c:v>
                </c:pt>
                <c:pt idx="110" formatCode="0.00">
                  <c:v>153.4</c:v>
                </c:pt>
                <c:pt idx="111" formatCode="0.00">
                  <c:v>2360.6</c:v>
                </c:pt>
                <c:pt idx="112" formatCode="0.00">
                  <c:v>473.9</c:v>
                </c:pt>
                <c:pt idx="114" formatCode="0.00">
                  <c:v>2467</c:v>
                </c:pt>
                <c:pt idx="115" formatCode="0.00">
                  <c:v>73</c:v>
                </c:pt>
                <c:pt idx="116" formatCode="0.00">
                  <c:v>37</c:v>
                </c:pt>
                <c:pt idx="118" formatCode="0.00">
                  <c:v>4.8099999999999996</c:v>
                </c:pt>
                <c:pt idx="119">
                  <c:v>4</c:v>
                </c:pt>
                <c:pt idx="120" formatCode="0.00">
                  <c:v>0.57999999999999996</c:v>
                </c:pt>
                <c:pt idx="121" formatCode="0.00">
                  <c:v>0.95</c:v>
                </c:pt>
                <c:pt idx="123" formatCode="0.00">
                  <c:v>0.13</c:v>
                </c:pt>
                <c:pt idx="124" formatCode="0.00">
                  <c:v>0</c:v>
                </c:pt>
                <c:pt idx="125" formatCode="0.00">
                  <c:v>93.96</c:v>
                </c:pt>
                <c:pt idx="126" formatCode="0.00">
                  <c:v>2348</c:v>
                </c:pt>
                <c:pt idx="127" formatCode="0.00">
                  <c:v>296</c:v>
                </c:pt>
                <c:pt idx="129" formatCode="0.00">
                  <c:v>34.39</c:v>
                </c:pt>
                <c:pt idx="130" formatCode="0.00">
                  <c:v>25.32</c:v>
                </c:pt>
                <c:pt idx="132" formatCode="0.00">
                  <c:v>21.3</c:v>
                </c:pt>
                <c:pt idx="133" formatCode="0.00">
                  <c:v>266</c:v>
                </c:pt>
                <c:pt idx="134" formatCode="0.00">
                  <c:v>385</c:v>
                </c:pt>
              </c:numCache>
            </c:numRef>
          </c:val>
        </c:ser>
        <c:ser>
          <c:idx val="2"/>
          <c:order val="2"/>
          <c:tx>
            <c:strRef>
              <c:f>Лист1!$E$7:$E$9</c:f>
              <c:strCache>
                <c:ptCount val="1"/>
                <c:pt idx="0">
                  <c:v>Индикативный план социально-экономического развития  Темрюкского городского поселения Темрюкского района на 2019 год  2018 год</c:v>
                </c:pt>
              </c:strCache>
            </c:strRef>
          </c:tx>
          <c:cat>
            <c:multiLvlStrRef>
              <c:f>Лист1!$A$10:$B$144</c:f>
              <c:multiLvlStrCache>
                <c:ptCount val="135"/>
                <c:lvl>
                  <c:pt idx="1">
                    <c:v>2</c:v>
                  </c:pt>
                  <c:pt idx="2">
                    <c:v>тыс.чел.</c:v>
                  </c:pt>
                  <c:pt idx="3">
                    <c:v>руб.</c:v>
                  </c:pt>
                  <c:pt idx="4">
                    <c:v>тыс.чел.</c:v>
                  </c:pt>
                  <c:pt idx="5">
                    <c:v>тыс.чел.</c:v>
                  </c:pt>
                  <c:pt idx="6">
                    <c:v>руб.</c:v>
                  </c:pt>
                  <c:pt idx="7">
                    <c:v>млн.руб.</c:v>
                  </c:pt>
                  <c:pt idx="8">
                    <c:v>единиц</c:v>
                  </c:pt>
                  <c:pt idx="9">
                    <c:v>тыс. чел.</c:v>
                  </c:pt>
                  <c:pt idx="10">
                    <c:v>руб.</c:v>
                  </c:pt>
                  <c:pt idx="11">
                    <c:v>%</c:v>
                  </c:pt>
                  <c:pt idx="12">
                    <c:v>человек</c:v>
                  </c:pt>
                  <c:pt idx="13">
                    <c:v>млн.руб.</c:v>
                  </c:pt>
                  <c:pt idx="14">
                    <c:v>млн.руб.</c:v>
                  </c:pt>
                  <c:pt idx="15">
                    <c:v>млн.руб.</c:v>
                  </c:pt>
                  <c:pt idx="16">
                    <c:v>млн.руб.</c:v>
                  </c:pt>
                  <c:pt idx="17">
                    <c:v>млн.руб.</c:v>
                  </c:pt>
                  <c:pt idx="18">
                    <c:v>млн.руб.</c:v>
                  </c:pt>
                  <c:pt idx="19">
                    <c:v>млн.руб.</c:v>
                  </c:pt>
                  <c:pt idx="20">
                    <c:v>млн.руб.</c:v>
                  </c:pt>
                  <c:pt idx="21">
                    <c:v>млн.руб.</c:v>
                  </c:pt>
                  <c:pt idx="22">
                    <c:v>млн.руб.</c:v>
                  </c:pt>
                  <c:pt idx="23">
                    <c:v>млн.руб.</c:v>
                  </c:pt>
                  <c:pt idx="24">
                    <c:v>млн.руб.</c:v>
                  </c:pt>
                  <c:pt idx="25">
                    <c:v>млн.руб.</c:v>
                  </c:pt>
                  <c:pt idx="26">
                    <c:v>млн.руб.</c:v>
                  </c:pt>
                  <c:pt idx="27">
                    <c:v>тыс.Гкл</c:v>
                  </c:pt>
                  <c:pt idx="28">
                    <c:v>2</c:v>
                  </c:pt>
                  <c:pt idx="30">
                    <c:v>тыс.тонн</c:v>
                  </c:pt>
                  <c:pt idx="31">
                    <c:v>тыс.тонн</c:v>
                  </c:pt>
                  <c:pt idx="32">
                    <c:v>тыс.тонн</c:v>
                  </c:pt>
                  <c:pt idx="33">
                    <c:v>туб.</c:v>
                  </c:pt>
                  <c:pt idx="34">
                    <c:v>тыс.тонн</c:v>
                  </c:pt>
                  <c:pt idx="35">
                    <c:v>тыс.дал.</c:v>
                  </c:pt>
                  <c:pt idx="36">
                    <c:v>тыс.дал.</c:v>
                  </c:pt>
                  <c:pt idx="37">
                    <c:v>тыс.дал.</c:v>
                  </c:pt>
                  <c:pt idx="38">
                    <c:v>тыс.дал.</c:v>
                  </c:pt>
                  <c:pt idx="39">
                    <c:v>тыс.дал.</c:v>
                  </c:pt>
                  <c:pt idx="40">
                    <c:v>тыс.дал.</c:v>
                  </c:pt>
                  <c:pt idx="41">
                    <c:v>га</c:v>
                  </c:pt>
                  <c:pt idx="42">
                    <c:v>млн.руб.</c:v>
                  </c:pt>
                  <c:pt idx="43">
                    <c:v>тыс.тонн</c:v>
                  </c:pt>
                  <c:pt idx="44">
                    <c:v>тыс.тонн</c:v>
                  </c:pt>
                  <c:pt idx="45">
                    <c:v>тыс.тонн</c:v>
                  </c:pt>
                  <c:pt idx="46">
                    <c:v>тыс.тонн</c:v>
                  </c:pt>
                  <c:pt idx="47">
                    <c:v>тыс.тонн</c:v>
                  </c:pt>
                  <c:pt idx="48">
                    <c:v>тыс.тонн</c:v>
                  </c:pt>
                  <c:pt idx="49">
                    <c:v>тыс.тонн</c:v>
                  </c:pt>
                  <c:pt idx="50">
                    <c:v>тыс.тонн</c:v>
                  </c:pt>
                  <c:pt idx="51">
                    <c:v>тыс.тонн</c:v>
                  </c:pt>
                  <c:pt idx="52">
                    <c:v>тыс.тонн</c:v>
                  </c:pt>
                  <c:pt idx="53">
                    <c:v>тыс.тонн</c:v>
                  </c:pt>
                  <c:pt idx="54">
                    <c:v>тыс.тонн</c:v>
                  </c:pt>
                  <c:pt idx="55">
                    <c:v>тыс.тонн</c:v>
                  </c:pt>
                  <c:pt idx="56">
                    <c:v>тыс.тонн</c:v>
                  </c:pt>
                  <c:pt idx="57">
                    <c:v>тыс.тонн</c:v>
                  </c:pt>
                  <c:pt idx="58">
                    <c:v>тыс.тонн</c:v>
                  </c:pt>
                  <c:pt idx="59">
                    <c:v>тыс.тонн</c:v>
                  </c:pt>
                  <c:pt idx="60">
                    <c:v>тыс.тонн</c:v>
                  </c:pt>
                  <c:pt idx="61">
                    <c:v>тыс.тонн</c:v>
                  </c:pt>
                  <c:pt idx="62">
                    <c:v>тыс.тонн</c:v>
                  </c:pt>
                  <c:pt idx="63">
                    <c:v>тыс.тонн</c:v>
                  </c:pt>
                  <c:pt idx="64">
                    <c:v>тыс.тонн</c:v>
                  </c:pt>
                  <c:pt idx="65">
                    <c:v>тыс.тонн</c:v>
                  </c:pt>
                  <c:pt idx="66">
                    <c:v>тыс.тонн</c:v>
                  </c:pt>
                  <c:pt idx="67">
                    <c:v>тыс.тонн</c:v>
                  </c:pt>
                  <c:pt idx="68">
                    <c:v>тыс.тонн</c:v>
                  </c:pt>
                  <c:pt idx="69">
                    <c:v>тыс.тонн</c:v>
                  </c:pt>
                  <c:pt idx="70">
                    <c:v>тыс.тонн</c:v>
                  </c:pt>
                  <c:pt idx="71">
                    <c:v>тыс.тонн</c:v>
                  </c:pt>
                  <c:pt idx="72">
                    <c:v>тыс.тонн</c:v>
                  </c:pt>
                  <c:pt idx="73">
                    <c:v>тыс.тонн</c:v>
                  </c:pt>
                  <c:pt idx="74">
                    <c:v>тыс.тонн</c:v>
                  </c:pt>
                  <c:pt idx="75">
                    <c:v>2</c:v>
                  </c:pt>
                  <c:pt idx="76">
                    <c:v>тыс.тонн</c:v>
                  </c:pt>
                  <c:pt idx="77">
                    <c:v>тыс.тонн</c:v>
                  </c:pt>
                  <c:pt idx="78">
                    <c:v>тыс.тонн</c:v>
                  </c:pt>
                  <c:pt idx="79">
                    <c:v>тыс.тонн</c:v>
                  </c:pt>
                  <c:pt idx="80">
                    <c:v>млн. шт.</c:v>
                  </c:pt>
                  <c:pt idx="81">
                    <c:v>млн. шт.</c:v>
                  </c:pt>
                  <c:pt idx="82">
                    <c:v>млн. шт.</c:v>
                  </c:pt>
                  <c:pt idx="83">
                    <c:v>млн. шт.</c:v>
                  </c:pt>
                  <c:pt idx="84">
                    <c:v>тыс.тонн</c:v>
                  </c:pt>
                  <c:pt idx="85">
                    <c:v>тыс.тонн</c:v>
                  </c:pt>
                  <c:pt idx="86">
                    <c:v>тыс.тонн</c:v>
                  </c:pt>
                  <c:pt idx="87">
                    <c:v>тыс.тонн</c:v>
                  </c:pt>
                  <c:pt idx="88">
                    <c:v>голов</c:v>
                  </c:pt>
                  <c:pt idx="89">
                    <c:v>голов</c:v>
                  </c:pt>
                  <c:pt idx="90">
                    <c:v>голов</c:v>
                  </c:pt>
                  <c:pt idx="91">
                    <c:v>голов</c:v>
                  </c:pt>
                  <c:pt idx="92">
                    <c:v>голов</c:v>
                  </c:pt>
                  <c:pt idx="93">
                    <c:v>голов</c:v>
                  </c:pt>
                  <c:pt idx="94">
                    <c:v>голов</c:v>
                  </c:pt>
                  <c:pt idx="95">
                    <c:v>голов</c:v>
                  </c:pt>
                  <c:pt idx="96">
                    <c:v>голов</c:v>
                  </c:pt>
                  <c:pt idx="97">
                    <c:v>голов</c:v>
                  </c:pt>
                  <c:pt idx="98">
                    <c:v>голов</c:v>
                  </c:pt>
                  <c:pt idx="99">
                    <c:v>голов</c:v>
                  </c:pt>
                  <c:pt idx="100">
                    <c:v>голов</c:v>
                  </c:pt>
                  <c:pt idx="101">
                    <c:v>тыс.гол.</c:v>
                  </c:pt>
                  <c:pt idx="102">
                    <c:v>тыс.гол.</c:v>
                  </c:pt>
                  <c:pt idx="103">
                    <c:v>тыс.гол.</c:v>
                  </c:pt>
                  <c:pt idx="104">
                    <c:v>тыс.гол.</c:v>
                  </c:pt>
                  <c:pt idx="105">
                    <c:v>млн.руб.</c:v>
                  </c:pt>
                  <c:pt idx="106">
                    <c:v>млн.руб.</c:v>
                  </c:pt>
                  <c:pt idx="107">
                    <c:v>млн.руб.</c:v>
                  </c:pt>
                  <c:pt idx="108">
                    <c:v>млн.руб.</c:v>
                  </c:pt>
                  <c:pt idx="109">
                    <c:v>млн.руб.</c:v>
                  </c:pt>
                  <c:pt idx="110">
                    <c:v>тыс.чел.</c:v>
                  </c:pt>
                  <c:pt idx="111">
                    <c:v>млн.руб.</c:v>
                  </c:pt>
                  <c:pt idx="112">
                    <c:v>млн.руб.</c:v>
                  </c:pt>
                  <c:pt idx="114">
                    <c:v>тыс.чел.</c:v>
                  </c:pt>
                  <c:pt idx="115">
                    <c:v>%</c:v>
                  </c:pt>
                  <c:pt idx="116">
                    <c:v>единиц</c:v>
                  </c:pt>
                  <c:pt idx="118">
                    <c:v>тыс.чел.</c:v>
                  </c:pt>
                  <c:pt idx="119">
                    <c:v>2</c:v>
                  </c:pt>
                  <c:pt idx="120">
                    <c:v>тыс.чел.</c:v>
                  </c:pt>
                  <c:pt idx="121">
                    <c:v>тыс.чел.</c:v>
                  </c:pt>
                  <c:pt idx="123">
                    <c:v>тыс.чел.</c:v>
                  </c:pt>
                  <c:pt idx="124">
                    <c:v>тыс.чел.</c:v>
                  </c:pt>
                  <c:pt idx="125">
                    <c:v>%</c:v>
                  </c:pt>
                  <c:pt idx="126">
                    <c:v>мест</c:v>
                  </c:pt>
                  <c:pt idx="127">
                    <c:v>человек</c:v>
                  </c:pt>
                  <c:pt idx="129">
                    <c:v>тыс.кв.м </c:v>
                  </c:pt>
                  <c:pt idx="130">
                    <c:v>кв.м. на 1 чел.</c:v>
                  </c:pt>
                  <c:pt idx="132">
                    <c:v>коек </c:v>
                  </c:pt>
                  <c:pt idx="133">
                    <c:v>единиц</c:v>
                  </c:pt>
                  <c:pt idx="134">
                    <c:v>посещений </c:v>
                  </c:pt>
                </c:lvl>
                <c:lvl>
                  <c:pt idx="1">
                    <c:v>1</c:v>
                  </c:pt>
                  <c:pt idx="2">
                    <c:v>Среднегодовая численность постоянного населения – всего</c:v>
                  </c:pt>
                  <c:pt idx="3">
                    <c:v>Среднедушевой денежный доход на одного жителя</c:v>
                  </c:pt>
                  <c:pt idx="4">
                    <c:v>Численность экономически активного населения</c:v>
                  </c:pt>
                  <c:pt idx="5">
                    <c:v>Численность занятых в экономике</c:v>
                  </c:pt>
                  <c:pt idx="6">
                    <c:v>Номинальная начисленная среднемесячная заработная плата</c:v>
                  </c:pt>
                  <c:pt idx="7">
                    <c:v>в том числе по крупным и средним предприятиям</c:v>
                  </c:pt>
                  <c:pt idx="8">
                    <c:v>Численность личных подсобных хозяйств</c:v>
                  </c:pt>
                  <c:pt idx="9">
                    <c:v>Численность занятых в личных подсобных хозяйствах</c:v>
                  </c:pt>
                  <c:pt idx="10">
                    <c:v>Среднемесячные доходы занятых в личных подсобных хозяйствах, руб.</c:v>
                  </c:pt>
                  <c:pt idx="11">
                    <c:v>Уровень регистрируемой безработицы к численности трудоспособного населения в трудоспособном возрасте</c:v>
                  </c:pt>
                  <c:pt idx="12">
                    <c:v>Численность зарегистрированных безработных</c:v>
                  </c:pt>
                  <c:pt idx="13">
                    <c:v>Прибыль прибыльных предприятий </c:v>
                  </c:pt>
                  <c:pt idx="14">
                    <c:v>Убыток предприятий </c:v>
                  </c:pt>
                  <c:pt idx="15">
                    <c:v>Прибыль (убыток) – сальдо</c:v>
                  </c:pt>
                  <c:pt idx="16">
                    <c:v>Фонд оплаты труда </c:v>
                  </c:pt>
                  <c:pt idx="17">
                    <c:v>в том числе: по крупным и средним предприятиям</c:v>
                  </c:pt>
                  <c:pt idx="18">
                    <c:v>Промышленная деятельность (раздел В+С+Д+E)</c:v>
                  </c:pt>
                  <c:pt idx="19">
                    <c:v>в том числе по крупным и средним предприятиям</c:v>
                  </c:pt>
                  <c:pt idx="20">
                    <c:v>Добыча полезных ископаемых (В), в том числе по крупным и средним предприятиям</c:v>
                  </c:pt>
                  <c:pt idx="21">
                    <c:v>Обрабатывающие производства (С)</c:v>
                  </c:pt>
                  <c:pt idx="22">
                    <c:v>в том числе по крупным и средним предприятиям</c:v>
                  </c:pt>
                  <c:pt idx="23">
                    <c:v>Производство и распределение электроэнергии, газа и воды (Д) </c:v>
                  </c:pt>
                  <c:pt idx="24">
                    <c:v>в том числе по крупным и средним предприятиям</c:v>
                  </c:pt>
                  <c:pt idx="25">
                    <c:v>Водоснабжение, водоотведение, сбор и утилизация отходов (E) </c:v>
                  </c:pt>
                  <c:pt idx="26">
                    <c:v>в том числе по крупным и средним предприятиям</c:v>
                  </c:pt>
                  <c:pt idx="27">
                    <c:v>Тепловая энергия, в том числе по крупным и средним предприятиям</c:v>
                  </c:pt>
                  <c:pt idx="28">
                    <c:v>1</c:v>
                  </c:pt>
                  <c:pt idx="29">
                    <c:v>Производство основных видов промышленной продукции в натуральном выражении:</c:v>
                  </c:pt>
                  <c:pt idx="30">
                    <c:v>1. Мясо и мясопродукты</c:v>
                  </c:pt>
                  <c:pt idx="31">
                    <c:v>в том числе по крупным и средним предприятиям</c:v>
                  </c:pt>
                  <c:pt idx="32">
                    <c:v>2. Рыба и продукты рыбные переработанные и консервированные</c:v>
                  </c:pt>
                  <c:pt idx="33">
                    <c:v>3. Консервы рыбные натуральные</c:v>
                  </c:pt>
                  <c:pt idx="34">
                    <c:v>4. Хлеб и хлебобулочные изделия</c:v>
                  </c:pt>
                  <c:pt idx="35">
                    <c:v>5. Коньяк</c:v>
                  </c:pt>
                  <c:pt idx="36">
                    <c:v>6. Коньячные напитки и бренди</c:v>
                  </c:pt>
                  <c:pt idx="37">
                    <c:v>7. Вина игристые и шампанские</c:v>
                  </c:pt>
                  <c:pt idx="38">
                    <c:v>8. Вина натуральные, столовые</c:v>
                  </c:pt>
                  <c:pt idx="39">
                    <c:v>9. Напитки винные, изготавливаемые без добавления этилового спирта</c:v>
                  </c:pt>
                  <c:pt idx="40">
                    <c:v>10. Напитки винные, изготавливаемые с добавлением этилового спирта</c:v>
                  </c:pt>
                  <c:pt idx="41">
                    <c:v>Общая площадь виноградников у сельскохозяйственных предприятий</c:v>
                  </c:pt>
                  <c:pt idx="42">
                    <c:v>Объем продукции сельского хозяйства во всех категориях хозяйств</c:v>
                  </c:pt>
                  <c:pt idx="43">
                    <c:v>зерно (в весе  после доработки)</c:v>
                  </c:pt>
                  <c:pt idx="44">
                    <c:v>в том числе сельхозорганизациях </c:v>
                  </c:pt>
                  <c:pt idx="45">
                    <c:v>КФХ и инд. предприниматели </c:v>
                  </c:pt>
                  <c:pt idx="46">
                    <c:v>в личных подсобных хозяйствах </c:v>
                  </c:pt>
                  <c:pt idx="47">
                    <c:v>рис</c:v>
                  </c:pt>
                  <c:pt idx="48">
                    <c:v>в том числе сельхозорганизациях </c:v>
                  </c:pt>
                  <c:pt idx="49">
                    <c:v>КФХ и инд. предприниматели </c:v>
                  </c:pt>
                  <c:pt idx="50">
                    <c:v>в личных подсобных хозяйствах </c:v>
                  </c:pt>
                  <c:pt idx="51">
                    <c:v>подсолнечник (в весе после доработки)</c:v>
                  </c:pt>
                  <c:pt idx="52">
                    <c:v>в том числе сельхозорганизациях </c:v>
                  </c:pt>
                  <c:pt idx="53">
                    <c:v>КФХ и инд. предприниматели </c:v>
                  </c:pt>
                  <c:pt idx="54">
                    <c:v>в личных подсобных хозяйствах </c:v>
                  </c:pt>
                  <c:pt idx="55">
                    <c:v>картофель</c:v>
                  </c:pt>
                  <c:pt idx="56">
                    <c:v>в том числе сельхозорганизациях </c:v>
                  </c:pt>
                  <c:pt idx="57">
                    <c:v>КФХ и инд. предприниматели </c:v>
                  </c:pt>
                  <c:pt idx="58">
                    <c:v>в личных подсобных хозяйствах </c:v>
                  </c:pt>
                  <c:pt idx="59">
                    <c:v>овощи</c:v>
                  </c:pt>
                  <c:pt idx="60">
                    <c:v>в том числе сельхозорганизациях </c:v>
                  </c:pt>
                  <c:pt idx="61">
                    <c:v>КФХ и инд. предприниматели </c:v>
                  </c:pt>
                  <c:pt idx="62">
                    <c:v>в личных подсобных хозяйствах </c:v>
                  </c:pt>
                  <c:pt idx="63">
                    <c:v>плоды и ягоды</c:v>
                  </c:pt>
                  <c:pt idx="64">
                    <c:v>в том числе сельхозорганизациях </c:v>
                  </c:pt>
                  <c:pt idx="65">
                    <c:v>КФХ и инд. предприниматели </c:v>
                  </c:pt>
                  <c:pt idx="66">
                    <c:v>в личных подсобных хозяйствах </c:v>
                  </c:pt>
                  <c:pt idx="67">
                    <c:v>виноград</c:v>
                  </c:pt>
                  <c:pt idx="68">
                    <c:v>в том числе сельхозорганизациях </c:v>
                  </c:pt>
                  <c:pt idx="69">
                    <c:v>КФХ и инд. предприниматели </c:v>
                  </c:pt>
                  <c:pt idx="70">
                    <c:v>в личных подсобных хозяйствах </c:v>
                  </c:pt>
                  <c:pt idx="71">
                    <c:v>скот и птица (в живом весе)</c:v>
                  </c:pt>
                  <c:pt idx="72">
                    <c:v>в том числе сельхозорганизациях </c:v>
                  </c:pt>
                  <c:pt idx="73">
                    <c:v>КФХ и инд. предприниматели </c:v>
                  </c:pt>
                  <c:pt idx="74">
                    <c:v>в личных подсобных хозяйствах </c:v>
                  </c:pt>
                  <c:pt idx="75">
                    <c:v>1</c:v>
                  </c:pt>
                  <c:pt idx="76">
                    <c:v>молоко</c:v>
                  </c:pt>
                  <c:pt idx="77">
                    <c:v>в том числе сельхозорганизациях </c:v>
                  </c:pt>
                  <c:pt idx="78">
                    <c:v>КФХ и инд. предприниматели </c:v>
                  </c:pt>
                  <c:pt idx="79">
                    <c:v>в личных подсобных хозяйствах </c:v>
                  </c:pt>
                  <c:pt idx="80">
                    <c:v>яйца</c:v>
                  </c:pt>
                  <c:pt idx="81">
                    <c:v>в том числе сельхозорганизациях </c:v>
                  </c:pt>
                  <c:pt idx="82">
                    <c:v>КФХ и инд. предприниматели </c:v>
                  </c:pt>
                  <c:pt idx="83">
                    <c:v>в личных подсобных хозяйствах </c:v>
                  </c:pt>
                  <c:pt idx="84">
                    <c:v>улов рыбы в прудовых и других рыбоводных хозяйствах</c:v>
                  </c:pt>
                  <c:pt idx="85">
                    <c:v>в том числе сельхозорганизациях </c:v>
                  </c:pt>
                  <c:pt idx="86">
                    <c:v>КФХ и инд. предприниматели </c:v>
                  </c:pt>
                  <c:pt idx="87">
                    <c:v>в личных подсобных хозяйствах </c:v>
                  </c:pt>
                  <c:pt idx="88">
                    <c:v>крупный рогатый скот</c:v>
                  </c:pt>
                  <c:pt idx="89">
                    <c:v>в том числе сельхозорганизациях </c:v>
                  </c:pt>
                  <c:pt idx="90">
                    <c:v>КФХ и инд. предприниматели </c:v>
                  </c:pt>
                  <c:pt idx="91">
                    <c:v>в личных подсобных хозяйствах </c:v>
                  </c:pt>
                  <c:pt idx="92">
                    <c:v>из общего поголовья КРС- коровы:</c:v>
                  </c:pt>
                  <c:pt idx="93">
                    <c:v>в том числе сельхозорганизациях </c:v>
                  </c:pt>
                  <c:pt idx="94">
                    <c:v>КФХ и инд. предприниматели </c:v>
                  </c:pt>
                  <c:pt idx="95">
                    <c:v>в личных подсобных хозяйствах </c:v>
                  </c:pt>
                  <c:pt idx="96">
                    <c:v>свиньи</c:v>
                  </c:pt>
                  <c:pt idx="97">
                    <c:v>овцы и козы</c:v>
                  </c:pt>
                  <c:pt idx="98">
                    <c:v>в том числе сельхозорганизациях </c:v>
                  </c:pt>
                  <c:pt idx="99">
                    <c:v>КФХ и инд. предприниматели </c:v>
                  </c:pt>
                  <c:pt idx="100">
                    <c:v>в личных подсобных хозяйствах </c:v>
                  </c:pt>
                  <c:pt idx="101">
                    <c:v>птица</c:v>
                  </c:pt>
                  <c:pt idx="102">
                    <c:v>в том числе сельхозорганизациях </c:v>
                  </c:pt>
                  <c:pt idx="103">
                    <c:v>КФХ и инд. предприниматели </c:v>
                  </c:pt>
                  <c:pt idx="104">
                    <c:v>в личных подсобных хозяйствах </c:v>
                  </c:pt>
                  <c:pt idx="105">
                    <c:v>Оборот розничной торговли</c:v>
                  </c:pt>
                  <c:pt idx="106">
                    <c:v>Оборот общественного питания</c:v>
                  </c:pt>
                  <c:pt idx="107">
                    <c:v>Объем платных услуг населению</c:v>
                  </c:pt>
                  <c:pt idx="108">
                    <c:v>Объем услуг (доходы) коллективных средств размещения курортно-туристического комплекса</c:v>
                  </c:pt>
                  <c:pt idx="109">
                    <c:v>Выпуск товаров и услуг предприятиями транспорта</c:v>
                  </c:pt>
                  <c:pt idx="110">
                    <c:v>Количество отдохнувших на территории поселения</c:v>
                  </c:pt>
                  <c:pt idx="111">
                    <c:v>Объем инвестиций в основной капитал за счет всех источников финансирования </c:v>
                  </c:pt>
                  <c:pt idx="112">
                    <c:v>Объем работ, выполненных собственными силами по виду деятельности строительство </c:v>
                  </c:pt>
                  <c:pt idx="113">
                    <c:v>Социальная сфера</c:v>
                  </c:pt>
                  <c:pt idx="114">
                    <c:v>Численность детей в  дошкольных  образовательных учреждениях</c:v>
                  </c:pt>
                  <c:pt idx="115">
                    <c:v>Охват детей в возрасте 1-6 лет дошкольными учреждениями</c:v>
                  </c:pt>
                  <c:pt idx="116">
                    <c:v>Количество групп альтернативных моделей дошкольного образования</c:v>
                  </c:pt>
                  <c:pt idx="117">
                    <c:v>Численность учащихся в учреждениях:</c:v>
                  </c:pt>
                  <c:pt idx="118">
                    <c:v>общеобразовательных</c:v>
                  </c:pt>
                  <c:pt idx="119">
                    <c:v>1</c:v>
                  </c:pt>
                  <c:pt idx="120">
                    <c:v>среднего профессионального образования</c:v>
                  </c:pt>
                  <c:pt idx="121">
                    <c:v>высшего профессионального образования</c:v>
                  </c:pt>
                  <c:pt idx="122">
                    <c:v>Выпуск специалистов учреждениями:</c:v>
                  </c:pt>
                  <c:pt idx="123">
                    <c:v>среднего профессионального образования</c:v>
                  </c:pt>
                  <c:pt idx="124">
                    <c:v>высшего профессионального образования</c:v>
                  </c:pt>
                  <c:pt idx="125">
                    <c:v>Численность обучающихся в первую смену в дневных учреждениях общего образования в % к общему числу обучающихся в этих учреждениях</c:v>
                  </c:pt>
                  <c:pt idx="126">
                    <c:v>количество мест в учреждениях дошкольного образования</c:v>
                  </c:pt>
                  <c:pt idx="127">
                    <c:v>количество детей дошкольного возраста, находящихся в очереди в учреждения дошкольного образования</c:v>
                  </c:pt>
                  <c:pt idx="128">
                    <c:v>Ввод в эксплуатацию:</c:v>
                  </c:pt>
                  <c:pt idx="129">
                    <c:v>жилых домов предприятиями за счет всех источников финансирования (общ.площадь)</c:v>
                  </c:pt>
                  <c:pt idx="130">
                    <c:v>Средняя обеспеченность населения площадью жилых квартир (на конец года)</c:v>
                  </c:pt>
                  <c:pt idx="131">
                    <c:v>Обеспеченность населения учреждениями социально-культурной сферы:</c:v>
                  </c:pt>
                  <c:pt idx="132">
                    <c:v>больничными койками (на 10 тысяч жителей)</c:v>
                  </c:pt>
                  <c:pt idx="133">
                    <c:v>количество больничных коек,</c:v>
                  </c:pt>
                  <c:pt idx="134">
                    <c:v>амбулаторно-поликлиническими учреждениями(посещений в смену на 10 тысяч жителей)</c:v>
                  </c:pt>
                </c:lvl>
              </c:multiLvlStrCache>
            </c:multiLvlStrRef>
          </c:cat>
          <c:val>
            <c:numRef>
              <c:f>Лист1!$E$10:$E$144</c:f>
              <c:numCache>
                <c:formatCode>0</c:formatCode>
                <c:ptCount val="135"/>
                <c:pt idx="0" formatCode="0.00">
                  <c:v>0</c:v>
                </c:pt>
                <c:pt idx="1">
                  <c:v>5</c:v>
                </c:pt>
                <c:pt idx="2" formatCode="0.00">
                  <c:v>41.1</c:v>
                </c:pt>
                <c:pt idx="3" formatCode="0.00">
                  <c:v>24291.3</c:v>
                </c:pt>
                <c:pt idx="4" formatCode="0.00">
                  <c:v>22.85</c:v>
                </c:pt>
                <c:pt idx="5" formatCode="0.00">
                  <c:v>16.84</c:v>
                </c:pt>
                <c:pt idx="6" formatCode="0.00">
                  <c:v>39344.9</c:v>
                </c:pt>
                <c:pt idx="7" formatCode="0.00">
                  <c:v>41722.199999999997</c:v>
                </c:pt>
                <c:pt idx="8" formatCode="0.00">
                  <c:v>4912</c:v>
                </c:pt>
                <c:pt idx="9" formatCode="0.00">
                  <c:v>10.82</c:v>
                </c:pt>
                <c:pt idx="10" formatCode="0.00">
                  <c:v>10600</c:v>
                </c:pt>
                <c:pt idx="11" formatCode="0.00">
                  <c:v>0.18</c:v>
                </c:pt>
                <c:pt idx="12" formatCode="0.00">
                  <c:v>76</c:v>
                </c:pt>
                <c:pt idx="13" formatCode="0.00">
                  <c:v>1760.5</c:v>
                </c:pt>
                <c:pt idx="14" formatCode="0.00">
                  <c:v>756.4</c:v>
                </c:pt>
                <c:pt idx="15" formatCode="0.00">
                  <c:v>1004.1</c:v>
                </c:pt>
                <c:pt idx="16" formatCode="0.00">
                  <c:v>6178.1</c:v>
                </c:pt>
                <c:pt idx="17" formatCode="0.00">
                  <c:v>5134.6099999999997</c:v>
                </c:pt>
                <c:pt idx="18" formatCode="0.00">
                  <c:v>3257.2</c:v>
                </c:pt>
                <c:pt idx="19" formatCode="0.00">
                  <c:v>2551.1999999999998</c:v>
                </c:pt>
                <c:pt idx="20" formatCode="0.00">
                  <c:v>95.6</c:v>
                </c:pt>
                <c:pt idx="21" formatCode="0.00">
                  <c:v>2788.6</c:v>
                </c:pt>
                <c:pt idx="22" formatCode="0.00">
                  <c:v>2108.1</c:v>
                </c:pt>
                <c:pt idx="23" formatCode="0.00">
                  <c:v>178.6</c:v>
                </c:pt>
                <c:pt idx="24" formatCode="0.00">
                  <c:v>174.6</c:v>
                </c:pt>
                <c:pt idx="25" formatCode="0.00">
                  <c:v>194.4</c:v>
                </c:pt>
                <c:pt idx="26" formatCode="0.00">
                  <c:v>172.8</c:v>
                </c:pt>
                <c:pt idx="27" formatCode="0.00">
                  <c:v>56.9</c:v>
                </c:pt>
                <c:pt idx="28">
                  <c:v>5</c:v>
                </c:pt>
                <c:pt idx="30" formatCode="0.00">
                  <c:v>2.7E-2</c:v>
                </c:pt>
                <c:pt idx="31" formatCode="0.00">
                  <c:v>2.7E-2</c:v>
                </c:pt>
                <c:pt idx="32" formatCode="0.00">
                  <c:v>0</c:v>
                </c:pt>
                <c:pt idx="33" formatCode="0.00">
                  <c:v>17449</c:v>
                </c:pt>
                <c:pt idx="34" formatCode="0.00">
                  <c:v>0.05</c:v>
                </c:pt>
                <c:pt idx="35" formatCode="0.00">
                  <c:v>4.2</c:v>
                </c:pt>
                <c:pt idx="36" formatCode="0.00">
                  <c:v>0</c:v>
                </c:pt>
                <c:pt idx="37" formatCode="0.00">
                  <c:v>0</c:v>
                </c:pt>
                <c:pt idx="38" formatCode="0.00">
                  <c:v>290</c:v>
                </c:pt>
                <c:pt idx="39" formatCode="0.00">
                  <c:v>15</c:v>
                </c:pt>
                <c:pt idx="40" formatCode="0.00">
                  <c:v>7.6</c:v>
                </c:pt>
                <c:pt idx="41" formatCode="0.00">
                  <c:v>443</c:v>
                </c:pt>
                <c:pt idx="42" formatCode="0.00">
                  <c:v>464.8</c:v>
                </c:pt>
                <c:pt idx="43" formatCode="0.00">
                  <c:v>18.45</c:v>
                </c:pt>
                <c:pt idx="44" formatCode="0.00">
                  <c:v>8.1</c:v>
                </c:pt>
                <c:pt idx="45" formatCode="0.00">
                  <c:v>9.9</c:v>
                </c:pt>
                <c:pt idx="46" formatCode="0.00">
                  <c:v>0.45</c:v>
                </c:pt>
                <c:pt idx="47" formatCode="0.00">
                  <c:v>8.1</c:v>
                </c:pt>
                <c:pt idx="48" formatCode="0.00">
                  <c:v>8.1</c:v>
                </c:pt>
                <c:pt idx="49" formatCode="0.00">
                  <c:v>0</c:v>
                </c:pt>
                <c:pt idx="50" formatCode="0.00">
                  <c:v>0</c:v>
                </c:pt>
                <c:pt idx="51" formatCode="0.00">
                  <c:v>0.14000000000000001</c:v>
                </c:pt>
                <c:pt idx="52" formatCode="0.00">
                  <c:v>0</c:v>
                </c:pt>
                <c:pt idx="53" formatCode="0.00">
                  <c:v>0.1</c:v>
                </c:pt>
                <c:pt idx="54" formatCode="0.00">
                  <c:v>0.04</c:v>
                </c:pt>
                <c:pt idx="55" formatCode="0.00">
                  <c:v>1.1499999999999999</c:v>
                </c:pt>
                <c:pt idx="56" formatCode="0.00">
                  <c:v>0</c:v>
                </c:pt>
                <c:pt idx="57" formatCode="0.00">
                  <c:v>0.15</c:v>
                </c:pt>
                <c:pt idx="58" formatCode="0.00">
                  <c:v>1</c:v>
                </c:pt>
                <c:pt idx="59" formatCode="0.00">
                  <c:v>2.4</c:v>
                </c:pt>
                <c:pt idx="60" formatCode="0.00">
                  <c:v>0</c:v>
                </c:pt>
                <c:pt idx="61" formatCode="0.00">
                  <c:v>1</c:v>
                </c:pt>
                <c:pt idx="62" formatCode="0.00">
                  <c:v>1.4</c:v>
                </c:pt>
                <c:pt idx="63" formatCode="0.00">
                  <c:v>0.5</c:v>
                </c:pt>
                <c:pt idx="64" formatCode="0.00">
                  <c:v>0</c:v>
                </c:pt>
                <c:pt idx="65" formatCode="0.00">
                  <c:v>0.1</c:v>
                </c:pt>
                <c:pt idx="66" formatCode="0.00">
                  <c:v>0.4</c:v>
                </c:pt>
                <c:pt idx="67" formatCode="0.00">
                  <c:v>5.4</c:v>
                </c:pt>
                <c:pt idx="68" formatCode="0.00">
                  <c:v>4.95</c:v>
                </c:pt>
                <c:pt idx="69" formatCode="0.00">
                  <c:v>0.42</c:v>
                </c:pt>
                <c:pt idx="70" formatCode="0.00">
                  <c:v>0.03</c:v>
                </c:pt>
                <c:pt idx="71" formatCode="0.00">
                  <c:v>0.27</c:v>
                </c:pt>
                <c:pt idx="72" formatCode="0.00">
                  <c:v>0.15</c:v>
                </c:pt>
                <c:pt idx="73" formatCode="0.00">
                  <c:v>0.02</c:v>
                </c:pt>
                <c:pt idx="74" formatCode="0.00">
                  <c:v>0.1</c:v>
                </c:pt>
                <c:pt idx="75">
                  <c:v>5</c:v>
                </c:pt>
                <c:pt idx="76" formatCode="0.00">
                  <c:v>2.04</c:v>
                </c:pt>
                <c:pt idx="77" formatCode="0.00">
                  <c:v>1.6</c:v>
                </c:pt>
                <c:pt idx="78" formatCode="0.00">
                  <c:v>0.3</c:v>
                </c:pt>
                <c:pt idx="79" formatCode="0.00">
                  <c:v>0.14000000000000001</c:v>
                </c:pt>
                <c:pt idx="80" formatCode="0.00">
                  <c:v>1</c:v>
                </c:pt>
                <c:pt idx="81" formatCode="0.00">
                  <c:v>0</c:v>
                </c:pt>
                <c:pt idx="82" formatCode="0.00">
                  <c:v>0</c:v>
                </c:pt>
                <c:pt idx="83" formatCode="0.00">
                  <c:v>1</c:v>
                </c:pt>
                <c:pt idx="84" formatCode="0.000">
                  <c:v>5.3999999999999999E-2</c:v>
                </c:pt>
                <c:pt idx="85" formatCode="0.000">
                  <c:v>5.1999999999999998E-2</c:v>
                </c:pt>
                <c:pt idx="86" formatCode="0.000">
                  <c:v>0</c:v>
                </c:pt>
                <c:pt idx="87" formatCode="0.000">
                  <c:v>2E-3</c:v>
                </c:pt>
                <c:pt idx="88" formatCode="0.00">
                  <c:v>1145</c:v>
                </c:pt>
                <c:pt idx="89" formatCode="0.00">
                  <c:v>605</c:v>
                </c:pt>
                <c:pt idx="90" formatCode="0.00">
                  <c:v>254</c:v>
                </c:pt>
                <c:pt idx="91" formatCode="0.00">
                  <c:v>286</c:v>
                </c:pt>
                <c:pt idx="92" formatCode="0.00">
                  <c:v>649</c:v>
                </c:pt>
                <c:pt idx="93" formatCode="0.00">
                  <c:v>183</c:v>
                </c:pt>
                <c:pt idx="94" formatCode="0.00">
                  <c:v>152</c:v>
                </c:pt>
                <c:pt idx="95" formatCode="0.00">
                  <c:v>314</c:v>
                </c:pt>
                <c:pt idx="96" formatCode="0.00">
                  <c:v>0</c:v>
                </c:pt>
                <c:pt idx="97" formatCode="0.00">
                  <c:v>368</c:v>
                </c:pt>
                <c:pt idx="98" formatCode="0.00">
                  <c:v>0</c:v>
                </c:pt>
                <c:pt idx="99" formatCode="0.00">
                  <c:v>0</c:v>
                </c:pt>
                <c:pt idx="100" formatCode="0.00">
                  <c:v>368</c:v>
                </c:pt>
                <c:pt idx="101" formatCode="0.00">
                  <c:v>12.6</c:v>
                </c:pt>
                <c:pt idx="102" formatCode="0.00">
                  <c:v>0</c:v>
                </c:pt>
                <c:pt idx="103" formatCode="0.00">
                  <c:v>0</c:v>
                </c:pt>
                <c:pt idx="104" formatCode="0.00">
                  <c:v>12.6</c:v>
                </c:pt>
                <c:pt idx="105" formatCode="0.00">
                  <c:v>6972.3</c:v>
                </c:pt>
                <c:pt idx="106" formatCode="0.00">
                  <c:v>397.6</c:v>
                </c:pt>
                <c:pt idx="107" formatCode="0.00">
                  <c:v>3894</c:v>
                </c:pt>
                <c:pt idx="108" formatCode="0.00">
                  <c:v>18.399999999999999</c:v>
                </c:pt>
                <c:pt idx="109" formatCode="0.00">
                  <c:v>7772.9</c:v>
                </c:pt>
                <c:pt idx="110" formatCode="0.00">
                  <c:v>154.6</c:v>
                </c:pt>
                <c:pt idx="111" formatCode="0.00">
                  <c:v>531.4</c:v>
                </c:pt>
                <c:pt idx="112" formatCode="0.00">
                  <c:v>515.79999999999995</c:v>
                </c:pt>
                <c:pt idx="114" formatCode="0.00">
                  <c:v>2573</c:v>
                </c:pt>
                <c:pt idx="115" formatCode="0.00">
                  <c:v>75</c:v>
                </c:pt>
                <c:pt idx="116" formatCode="0.00">
                  <c:v>37</c:v>
                </c:pt>
                <c:pt idx="118" formatCode="0.00">
                  <c:v>5.04</c:v>
                </c:pt>
                <c:pt idx="119">
                  <c:v>5</c:v>
                </c:pt>
                <c:pt idx="120" formatCode="0.00">
                  <c:v>0.92</c:v>
                </c:pt>
                <c:pt idx="121" formatCode="0.00">
                  <c:v>0.86</c:v>
                </c:pt>
                <c:pt idx="123" formatCode="0.00">
                  <c:v>0.11</c:v>
                </c:pt>
                <c:pt idx="124" formatCode="0.00">
                  <c:v>0</c:v>
                </c:pt>
                <c:pt idx="125" formatCode="0.00">
                  <c:v>92.74</c:v>
                </c:pt>
                <c:pt idx="126" formatCode="0.00">
                  <c:v>2348</c:v>
                </c:pt>
                <c:pt idx="127" formatCode="0.00">
                  <c:v>317</c:v>
                </c:pt>
                <c:pt idx="129" formatCode="0.00">
                  <c:v>13.9</c:v>
                </c:pt>
                <c:pt idx="130" formatCode="0.00">
                  <c:v>25.32</c:v>
                </c:pt>
                <c:pt idx="132" formatCode="0.00">
                  <c:v>21.2</c:v>
                </c:pt>
                <c:pt idx="133" formatCode="0.00">
                  <c:v>266</c:v>
                </c:pt>
                <c:pt idx="134" formatCode="0.00">
                  <c:v>386</c:v>
                </c:pt>
              </c:numCache>
            </c:numRef>
          </c:val>
        </c:ser>
        <c:ser>
          <c:idx val="3"/>
          <c:order val="3"/>
          <c:tx>
            <c:strRef>
              <c:f>Лист1!$F$7:$F$9</c:f>
              <c:strCache>
                <c:ptCount val="1"/>
                <c:pt idx="0">
                  <c:v>Индикативный план социально-экономического развития  Темрюкского городского поселения Темрюкского района на 2019 год  темп роста 2018 года к 2017 году, в %</c:v>
                </c:pt>
              </c:strCache>
            </c:strRef>
          </c:tx>
          <c:cat>
            <c:multiLvlStrRef>
              <c:f>Лист1!$A$10:$B$144</c:f>
              <c:multiLvlStrCache>
                <c:ptCount val="135"/>
                <c:lvl>
                  <c:pt idx="1">
                    <c:v>2</c:v>
                  </c:pt>
                  <c:pt idx="2">
                    <c:v>тыс.чел.</c:v>
                  </c:pt>
                  <c:pt idx="3">
                    <c:v>руб.</c:v>
                  </c:pt>
                  <c:pt idx="4">
                    <c:v>тыс.чел.</c:v>
                  </c:pt>
                  <c:pt idx="5">
                    <c:v>тыс.чел.</c:v>
                  </c:pt>
                  <c:pt idx="6">
                    <c:v>руб.</c:v>
                  </c:pt>
                  <c:pt idx="7">
                    <c:v>млн.руб.</c:v>
                  </c:pt>
                  <c:pt idx="8">
                    <c:v>единиц</c:v>
                  </c:pt>
                  <c:pt idx="9">
                    <c:v>тыс. чел.</c:v>
                  </c:pt>
                  <c:pt idx="10">
                    <c:v>руб.</c:v>
                  </c:pt>
                  <c:pt idx="11">
                    <c:v>%</c:v>
                  </c:pt>
                  <c:pt idx="12">
                    <c:v>человек</c:v>
                  </c:pt>
                  <c:pt idx="13">
                    <c:v>млн.руб.</c:v>
                  </c:pt>
                  <c:pt idx="14">
                    <c:v>млн.руб.</c:v>
                  </c:pt>
                  <c:pt idx="15">
                    <c:v>млн.руб.</c:v>
                  </c:pt>
                  <c:pt idx="16">
                    <c:v>млн.руб.</c:v>
                  </c:pt>
                  <c:pt idx="17">
                    <c:v>млн.руб.</c:v>
                  </c:pt>
                  <c:pt idx="18">
                    <c:v>млн.руб.</c:v>
                  </c:pt>
                  <c:pt idx="19">
                    <c:v>млн.руб.</c:v>
                  </c:pt>
                  <c:pt idx="20">
                    <c:v>млн.руб.</c:v>
                  </c:pt>
                  <c:pt idx="21">
                    <c:v>млн.руб.</c:v>
                  </c:pt>
                  <c:pt idx="22">
                    <c:v>млн.руб.</c:v>
                  </c:pt>
                  <c:pt idx="23">
                    <c:v>млн.руб.</c:v>
                  </c:pt>
                  <c:pt idx="24">
                    <c:v>млн.руб.</c:v>
                  </c:pt>
                  <c:pt idx="25">
                    <c:v>млн.руб.</c:v>
                  </c:pt>
                  <c:pt idx="26">
                    <c:v>млн.руб.</c:v>
                  </c:pt>
                  <c:pt idx="27">
                    <c:v>тыс.Гкл</c:v>
                  </c:pt>
                  <c:pt idx="28">
                    <c:v>2</c:v>
                  </c:pt>
                  <c:pt idx="30">
                    <c:v>тыс.тонн</c:v>
                  </c:pt>
                  <c:pt idx="31">
                    <c:v>тыс.тонн</c:v>
                  </c:pt>
                  <c:pt idx="32">
                    <c:v>тыс.тонн</c:v>
                  </c:pt>
                  <c:pt idx="33">
                    <c:v>туб.</c:v>
                  </c:pt>
                  <c:pt idx="34">
                    <c:v>тыс.тонн</c:v>
                  </c:pt>
                  <c:pt idx="35">
                    <c:v>тыс.дал.</c:v>
                  </c:pt>
                  <c:pt idx="36">
                    <c:v>тыс.дал.</c:v>
                  </c:pt>
                  <c:pt idx="37">
                    <c:v>тыс.дал.</c:v>
                  </c:pt>
                  <c:pt idx="38">
                    <c:v>тыс.дал.</c:v>
                  </c:pt>
                  <c:pt idx="39">
                    <c:v>тыс.дал.</c:v>
                  </c:pt>
                  <c:pt idx="40">
                    <c:v>тыс.дал.</c:v>
                  </c:pt>
                  <c:pt idx="41">
                    <c:v>га</c:v>
                  </c:pt>
                  <c:pt idx="42">
                    <c:v>млн.руб.</c:v>
                  </c:pt>
                  <c:pt idx="43">
                    <c:v>тыс.тонн</c:v>
                  </c:pt>
                  <c:pt idx="44">
                    <c:v>тыс.тонн</c:v>
                  </c:pt>
                  <c:pt idx="45">
                    <c:v>тыс.тонн</c:v>
                  </c:pt>
                  <c:pt idx="46">
                    <c:v>тыс.тонн</c:v>
                  </c:pt>
                  <c:pt idx="47">
                    <c:v>тыс.тонн</c:v>
                  </c:pt>
                  <c:pt idx="48">
                    <c:v>тыс.тонн</c:v>
                  </c:pt>
                  <c:pt idx="49">
                    <c:v>тыс.тонн</c:v>
                  </c:pt>
                  <c:pt idx="50">
                    <c:v>тыс.тонн</c:v>
                  </c:pt>
                  <c:pt idx="51">
                    <c:v>тыс.тонн</c:v>
                  </c:pt>
                  <c:pt idx="52">
                    <c:v>тыс.тонн</c:v>
                  </c:pt>
                  <c:pt idx="53">
                    <c:v>тыс.тонн</c:v>
                  </c:pt>
                  <c:pt idx="54">
                    <c:v>тыс.тонн</c:v>
                  </c:pt>
                  <c:pt idx="55">
                    <c:v>тыс.тонн</c:v>
                  </c:pt>
                  <c:pt idx="56">
                    <c:v>тыс.тонн</c:v>
                  </c:pt>
                  <c:pt idx="57">
                    <c:v>тыс.тонн</c:v>
                  </c:pt>
                  <c:pt idx="58">
                    <c:v>тыс.тонн</c:v>
                  </c:pt>
                  <c:pt idx="59">
                    <c:v>тыс.тонн</c:v>
                  </c:pt>
                  <c:pt idx="60">
                    <c:v>тыс.тонн</c:v>
                  </c:pt>
                  <c:pt idx="61">
                    <c:v>тыс.тонн</c:v>
                  </c:pt>
                  <c:pt idx="62">
                    <c:v>тыс.тонн</c:v>
                  </c:pt>
                  <c:pt idx="63">
                    <c:v>тыс.тонн</c:v>
                  </c:pt>
                  <c:pt idx="64">
                    <c:v>тыс.тонн</c:v>
                  </c:pt>
                  <c:pt idx="65">
                    <c:v>тыс.тонн</c:v>
                  </c:pt>
                  <c:pt idx="66">
                    <c:v>тыс.тонн</c:v>
                  </c:pt>
                  <c:pt idx="67">
                    <c:v>тыс.тонн</c:v>
                  </c:pt>
                  <c:pt idx="68">
                    <c:v>тыс.тонн</c:v>
                  </c:pt>
                  <c:pt idx="69">
                    <c:v>тыс.тонн</c:v>
                  </c:pt>
                  <c:pt idx="70">
                    <c:v>тыс.тонн</c:v>
                  </c:pt>
                  <c:pt idx="71">
                    <c:v>тыс.тонн</c:v>
                  </c:pt>
                  <c:pt idx="72">
                    <c:v>тыс.тонн</c:v>
                  </c:pt>
                  <c:pt idx="73">
                    <c:v>тыс.тонн</c:v>
                  </c:pt>
                  <c:pt idx="74">
                    <c:v>тыс.тонн</c:v>
                  </c:pt>
                  <c:pt idx="75">
                    <c:v>2</c:v>
                  </c:pt>
                  <c:pt idx="76">
                    <c:v>тыс.тонн</c:v>
                  </c:pt>
                  <c:pt idx="77">
                    <c:v>тыс.тонн</c:v>
                  </c:pt>
                  <c:pt idx="78">
                    <c:v>тыс.тонн</c:v>
                  </c:pt>
                  <c:pt idx="79">
                    <c:v>тыс.тонн</c:v>
                  </c:pt>
                  <c:pt idx="80">
                    <c:v>млн. шт.</c:v>
                  </c:pt>
                  <c:pt idx="81">
                    <c:v>млн. шт.</c:v>
                  </c:pt>
                  <c:pt idx="82">
                    <c:v>млн. шт.</c:v>
                  </c:pt>
                  <c:pt idx="83">
                    <c:v>млн. шт.</c:v>
                  </c:pt>
                  <c:pt idx="84">
                    <c:v>тыс.тонн</c:v>
                  </c:pt>
                  <c:pt idx="85">
                    <c:v>тыс.тонн</c:v>
                  </c:pt>
                  <c:pt idx="86">
                    <c:v>тыс.тонн</c:v>
                  </c:pt>
                  <c:pt idx="87">
                    <c:v>тыс.тонн</c:v>
                  </c:pt>
                  <c:pt idx="88">
                    <c:v>голов</c:v>
                  </c:pt>
                  <c:pt idx="89">
                    <c:v>голов</c:v>
                  </c:pt>
                  <c:pt idx="90">
                    <c:v>голов</c:v>
                  </c:pt>
                  <c:pt idx="91">
                    <c:v>голов</c:v>
                  </c:pt>
                  <c:pt idx="92">
                    <c:v>голов</c:v>
                  </c:pt>
                  <c:pt idx="93">
                    <c:v>голов</c:v>
                  </c:pt>
                  <c:pt idx="94">
                    <c:v>голов</c:v>
                  </c:pt>
                  <c:pt idx="95">
                    <c:v>голов</c:v>
                  </c:pt>
                  <c:pt idx="96">
                    <c:v>голов</c:v>
                  </c:pt>
                  <c:pt idx="97">
                    <c:v>голов</c:v>
                  </c:pt>
                  <c:pt idx="98">
                    <c:v>голов</c:v>
                  </c:pt>
                  <c:pt idx="99">
                    <c:v>голов</c:v>
                  </c:pt>
                  <c:pt idx="100">
                    <c:v>голов</c:v>
                  </c:pt>
                  <c:pt idx="101">
                    <c:v>тыс.гол.</c:v>
                  </c:pt>
                  <c:pt idx="102">
                    <c:v>тыс.гол.</c:v>
                  </c:pt>
                  <c:pt idx="103">
                    <c:v>тыс.гол.</c:v>
                  </c:pt>
                  <c:pt idx="104">
                    <c:v>тыс.гол.</c:v>
                  </c:pt>
                  <c:pt idx="105">
                    <c:v>млн.руб.</c:v>
                  </c:pt>
                  <c:pt idx="106">
                    <c:v>млн.руб.</c:v>
                  </c:pt>
                  <c:pt idx="107">
                    <c:v>млн.руб.</c:v>
                  </c:pt>
                  <c:pt idx="108">
                    <c:v>млн.руб.</c:v>
                  </c:pt>
                  <c:pt idx="109">
                    <c:v>млн.руб.</c:v>
                  </c:pt>
                  <c:pt idx="110">
                    <c:v>тыс.чел.</c:v>
                  </c:pt>
                  <c:pt idx="111">
                    <c:v>млн.руб.</c:v>
                  </c:pt>
                  <c:pt idx="112">
                    <c:v>млн.руб.</c:v>
                  </c:pt>
                  <c:pt idx="114">
                    <c:v>тыс.чел.</c:v>
                  </c:pt>
                  <c:pt idx="115">
                    <c:v>%</c:v>
                  </c:pt>
                  <c:pt idx="116">
                    <c:v>единиц</c:v>
                  </c:pt>
                  <c:pt idx="118">
                    <c:v>тыс.чел.</c:v>
                  </c:pt>
                  <c:pt idx="119">
                    <c:v>2</c:v>
                  </c:pt>
                  <c:pt idx="120">
                    <c:v>тыс.чел.</c:v>
                  </c:pt>
                  <c:pt idx="121">
                    <c:v>тыс.чел.</c:v>
                  </c:pt>
                  <c:pt idx="123">
                    <c:v>тыс.чел.</c:v>
                  </c:pt>
                  <c:pt idx="124">
                    <c:v>тыс.чел.</c:v>
                  </c:pt>
                  <c:pt idx="125">
                    <c:v>%</c:v>
                  </c:pt>
                  <c:pt idx="126">
                    <c:v>мест</c:v>
                  </c:pt>
                  <c:pt idx="127">
                    <c:v>человек</c:v>
                  </c:pt>
                  <c:pt idx="129">
                    <c:v>тыс.кв.м </c:v>
                  </c:pt>
                  <c:pt idx="130">
                    <c:v>кв.м. на 1 чел.</c:v>
                  </c:pt>
                  <c:pt idx="132">
                    <c:v>коек </c:v>
                  </c:pt>
                  <c:pt idx="133">
                    <c:v>единиц</c:v>
                  </c:pt>
                  <c:pt idx="134">
                    <c:v>посещений </c:v>
                  </c:pt>
                </c:lvl>
                <c:lvl>
                  <c:pt idx="1">
                    <c:v>1</c:v>
                  </c:pt>
                  <c:pt idx="2">
                    <c:v>Среднегодовая численность постоянного населения – всего</c:v>
                  </c:pt>
                  <c:pt idx="3">
                    <c:v>Среднедушевой денежный доход на одного жителя</c:v>
                  </c:pt>
                  <c:pt idx="4">
                    <c:v>Численность экономически активного населения</c:v>
                  </c:pt>
                  <c:pt idx="5">
                    <c:v>Численность занятых в экономике</c:v>
                  </c:pt>
                  <c:pt idx="6">
                    <c:v>Номинальная начисленная среднемесячная заработная плата</c:v>
                  </c:pt>
                  <c:pt idx="7">
                    <c:v>в том числе по крупным и средним предприятиям</c:v>
                  </c:pt>
                  <c:pt idx="8">
                    <c:v>Численность личных подсобных хозяйств</c:v>
                  </c:pt>
                  <c:pt idx="9">
                    <c:v>Численность занятых в личных подсобных хозяйствах</c:v>
                  </c:pt>
                  <c:pt idx="10">
                    <c:v>Среднемесячные доходы занятых в личных подсобных хозяйствах, руб.</c:v>
                  </c:pt>
                  <c:pt idx="11">
                    <c:v>Уровень регистрируемой безработицы к численности трудоспособного населения в трудоспособном возрасте</c:v>
                  </c:pt>
                  <c:pt idx="12">
                    <c:v>Численность зарегистрированных безработных</c:v>
                  </c:pt>
                  <c:pt idx="13">
                    <c:v>Прибыль прибыльных предприятий </c:v>
                  </c:pt>
                  <c:pt idx="14">
                    <c:v>Убыток предприятий </c:v>
                  </c:pt>
                  <c:pt idx="15">
                    <c:v>Прибыль (убыток) – сальдо</c:v>
                  </c:pt>
                  <c:pt idx="16">
                    <c:v>Фонд оплаты труда </c:v>
                  </c:pt>
                  <c:pt idx="17">
                    <c:v>в том числе: по крупным и средним предприятиям</c:v>
                  </c:pt>
                  <c:pt idx="18">
                    <c:v>Промышленная деятельность (раздел В+С+Д+E)</c:v>
                  </c:pt>
                  <c:pt idx="19">
                    <c:v>в том числе по крупным и средним предприятиям</c:v>
                  </c:pt>
                  <c:pt idx="20">
                    <c:v>Добыча полезных ископаемых (В), в том числе по крупным и средним предприятиям</c:v>
                  </c:pt>
                  <c:pt idx="21">
                    <c:v>Обрабатывающие производства (С)</c:v>
                  </c:pt>
                  <c:pt idx="22">
                    <c:v>в том числе по крупным и средним предприятиям</c:v>
                  </c:pt>
                  <c:pt idx="23">
                    <c:v>Производство и распределение электроэнергии, газа и воды (Д) </c:v>
                  </c:pt>
                  <c:pt idx="24">
                    <c:v>в том числе по крупным и средним предприятиям</c:v>
                  </c:pt>
                  <c:pt idx="25">
                    <c:v>Водоснабжение, водоотведение, сбор и утилизация отходов (E) </c:v>
                  </c:pt>
                  <c:pt idx="26">
                    <c:v>в том числе по крупным и средним предприятиям</c:v>
                  </c:pt>
                  <c:pt idx="27">
                    <c:v>Тепловая энергия, в том числе по крупным и средним предприятиям</c:v>
                  </c:pt>
                  <c:pt idx="28">
                    <c:v>1</c:v>
                  </c:pt>
                  <c:pt idx="29">
                    <c:v>Производство основных видов промышленной продукции в натуральном выражении:</c:v>
                  </c:pt>
                  <c:pt idx="30">
                    <c:v>1. Мясо и мясопродукты</c:v>
                  </c:pt>
                  <c:pt idx="31">
                    <c:v>в том числе по крупным и средним предприятиям</c:v>
                  </c:pt>
                  <c:pt idx="32">
                    <c:v>2. Рыба и продукты рыбные переработанные и консервированные</c:v>
                  </c:pt>
                  <c:pt idx="33">
                    <c:v>3. Консервы рыбные натуральные</c:v>
                  </c:pt>
                  <c:pt idx="34">
                    <c:v>4. Хлеб и хлебобулочные изделия</c:v>
                  </c:pt>
                  <c:pt idx="35">
                    <c:v>5. Коньяк</c:v>
                  </c:pt>
                  <c:pt idx="36">
                    <c:v>6. Коньячные напитки и бренди</c:v>
                  </c:pt>
                  <c:pt idx="37">
                    <c:v>7. Вина игристые и шампанские</c:v>
                  </c:pt>
                  <c:pt idx="38">
                    <c:v>8. Вина натуральные, столовые</c:v>
                  </c:pt>
                  <c:pt idx="39">
                    <c:v>9. Напитки винные, изготавливаемые без добавления этилового спирта</c:v>
                  </c:pt>
                  <c:pt idx="40">
                    <c:v>10. Напитки винные, изготавливаемые с добавлением этилового спирта</c:v>
                  </c:pt>
                  <c:pt idx="41">
                    <c:v>Общая площадь виноградников у сельскохозяйственных предприятий</c:v>
                  </c:pt>
                  <c:pt idx="42">
                    <c:v>Объем продукции сельского хозяйства во всех категориях хозяйств</c:v>
                  </c:pt>
                  <c:pt idx="43">
                    <c:v>зерно (в весе  после доработки)</c:v>
                  </c:pt>
                  <c:pt idx="44">
                    <c:v>в том числе сельхозорганизациях </c:v>
                  </c:pt>
                  <c:pt idx="45">
                    <c:v>КФХ и инд. предприниматели </c:v>
                  </c:pt>
                  <c:pt idx="46">
                    <c:v>в личных подсобных хозяйствах </c:v>
                  </c:pt>
                  <c:pt idx="47">
                    <c:v>рис</c:v>
                  </c:pt>
                  <c:pt idx="48">
                    <c:v>в том числе сельхозорганизациях </c:v>
                  </c:pt>
                  <c:pt idx="49">
                    <c:v>КФХ и инд. предприниматели </c:v>
                  </c:pt>
                  <c:pt idx="50">
                    <c:v>в личных подсобных хозяйствах </c:v>
                  </c:pt>
                  <c:pt idx="51">
                    <c:v>подсолнечник (в весе после доработки)</c:v>
                  </c:pt>
                  <c:pt idx="52">
                    <c:v>в том числе сельхозорганизациях </c:v>
                  </c:pt>
                  <c:pt idx="53">
                    <c:v>КФХ и инд. предприниматели </c:v>
                  </c:pt>
                  <c:pt idx="54">
                    <c:v>в личных подсобных хозяйствах </c:v>
                  </c:pt>
                  <c:pt idx="55">
                    <c:v>картофель</c:v>
                  </c:pt>
                  <c:pt idx="56">
                    <c:v>в том числе сельхозорганизациях </c:v>
                  </c:pt>
                  <c:pt idx="57">
                    <c:v>КФХ и инд. предприниматели </c:v>
                  </c:pt>
                  <c:pt idx="58">
                    <c:v>в личных подсобных хозяйствах </c:v>
                  </c:pt>
                  <c:pt idx="59">
                    <c:v>овощи</c:v>
                  </c:pt>
                  <c:pt idx="60">
                    <c:v>в том числе сельхозорганизациях </c:v>
                  </c:pt>
                  <c:pt idx="61">
                    <c:v>КФХ и инд. предприниматели </c:v>
                  </c:pt>
                  <c:pt idx="62">
                    <c:v>в личных подсобных хозяйствах </c:v>
                  </c:pt>
                  <c:pt idx="63">
                    <c:v>плоды и ягоды</c:v>
                  </c:pt>
                  <c:pt idx="64">
                    <c:v>в том числе сельхозорганизациях </c:v>
                  </c:pt>
                  <c:pt idx="65">
                    <c:v>КФХ и инд. предприниматели </c:v>
                  </c:pt>
                  <c:pt idx="66">
                    <c:v>в личных подсобных хозяйствах </c:v>
                  </c:pt>
                  <c:pt idx="67">
                    <c:v>виноград</c:v>
                  </c:pt>
                  <c:pt idx="68">
                    <c:v>в том числе сельхозорганизациях </c:v>
                  </c:pt>
                  <c:pt idx="69">
                    <c:v>КФХ и инд. предприниматели </c:v>
                  </c:pt>
                  <c:pt idx="70">
                    <c:v>в личных подсобных хозяйствах </c:v>
                  </c:pt>
                  <c:pt idx="71">
                    <c:v>скот и птица (в живом весе)</c:v>
                  </c:pt>
                  <c:pt idx="72">
                    <c:v>в том числе сельхозорганизациях </c:v>
                  </c:pt>
                  <c:pt idx="73">
                    <c:v>КФХ и инд. предприниматели </c:v>
                  </c:pt>
                  <c:pt idx="74">
                    <c:v>в личных подсобных хозяйствах </c:v>
                  </c:pt>
                  <c:pt idx="75">
                    <c:v>1</c:v>
                  </c:pt>
                  <c:pt idx="76">
                    <c:v>молоко</c:v>
                  </c:pt>
                  <c:pt idx="77">
                    <c:v>в том числе сельхозорганизациях </c:v>
                  </c:pt>
                  <c:pt idx="78">
                    <c:v>КФХ и инд. предприниматели </c:v>
                  </c:pt>
                  <c:pt idx="79">
                    <c:v>в личных подсобных хозяйствах </c:v>
                  </c:pt>
                  <c:pt idx="80">
                    <c:v>яйца</c:v>
                  </c:pt>
                  <c:pt idx="81">
                    <c:v>в том числе сельхозорганизациях </c:v>
                  </c:pt>
                  <c:pt idx="82">
                    <c:v>КФХ и инд. предприниматели </c:v>
                  </c:pt>
                  <c:pt idx="83">
                    <c:v>в личных подсобных хозяйствах </c:v>
                  </c:pt>
                  <c:pt idx="84">
                    <c:v>улов рыбы в прудовых и других рыбоводных хозяйствах</c:v>
                  </c:pt>
                  <c:pt idx="85">
                    <c:v>в том числе сельхозорганизациях </c:v>
                  </c:pt>
                  <c:pt idx="86">
                    <c:v>КФХ и инд. предприниматели </c:v>
                  </c:pt>
                  <c:pt idx="87">
                    <c:v>в личных подсобных хозяйствах </c:v>
                  </c:pt>
                  <c:pt idx="88">
                    <c:v>крупный рогатый скот</c:v>
                  </c:pt>
                  <c:pt idx="89">
                    <c:v>в том числе сельхозорганизациях </c:v>
                  </c:pt>
                  <c:pt idx="90">
                    <c:v>КФХ и инд. предприниматели </c:v>
                  </c:pt>
                  <c:pt idx="91">
                    <c:v>в личных подсобных хозяйствах </c:v>
                  </c:pt>
                  <c:pt idx="92">
                    <c:v>из общего поголовья КРС- коровы:</c:v>
                  </c:pt>
                  <c:pt idx="93">
                    <c:v>в том числе сельхозорганизациях </c:v>
                  </c:pt>
                  <c:pt idx="94">
                    <c:v>КФХ и инд. предприниматели </c:v>
                  </c:pt>
                  <c:pt idx="95">
                    <c:v>в личных подсобных хозяйствах </c:v>
                  </c:pt>
                  <c:pt idx="96">
                    <c:v>свиньи</c:v>
                  </c:pt>
                  <c:pt idx="97">
                    <c:v>овцы и козы</c:v>
                  </c:pt>
                  <c:pt idx="98">
                    <c:v>в том числе сельхозорганизациях </c:v>
                  </c:pt>
                  <c:pt idx="99">
                    <c:v>КФХ и инд. предприниматели </c:v>
                  </c:pt>
                  <c:pt idx="100">
                    <c:v>в личных подсобных хозяйствах </c:v>
                  </c:pt>
                  <c:pt idx="101">
                    <c:v>птица</c:v>
                  </c:pt>
                  <c:pt idx="102">
                    <c:v>в том числе сельхозорганизациях </c:v>
                  </c:pt>
                  <c:pt idx="103">
                    <c:v>КФХ и инд. предприниматели </c:v>
                  </c:pt>
                  <c:pt idx="104">
                    <c:v>в личных подсобных хозяйствах </c:v>
                  </c:pt>
                  <c:pt idx="105">
                    <c:v>Оборот розничной торговли</c:v>
                  </c:pt>
                  <c:pt idx="106">
                    <c:v>Оборот общественного питания</c:v>
                  </c:pt>
                  <c:pt idx="107">
                    <c:v>Объем платных услуг населению</c:v>
                  </c:pt>
                  <c:pt idx="108">
                    <c:v>Объем услуг (доходы) коллективных средств размещения курортно-туристического комплекса</c:v>
                  </c:pt>
                  <c:pt idx="109">
                    <c:v>Выпуск товаров и услуг предприятиями транспорта</c:v>
                  </c:pt>
                  <c:pt idx="110">
                    <c:v>Количество отдохнувших на территории поселения</c:v>
                  </c:pt>
                  <c:pt idx="111">
                    <c:v>Объем инвестиций в основной капитал за счет всех источников финансирования </c:v>
                  </c:pt>
                  <c:pt idx="112">
                    <c:v>Объем работ, выполненных собственными силами по виду деятельности строительство </c:v>
                  </c:pt>
                  <c:pt idx="113">
                    <c:v>Социальная сфера</c:v>
                  </c:pt>
                  <c:pt idx="114">
                    <c:v>Численность детей в  дошкольных  образовательных учреждениях</c:v>
                  </c:pt>
                  <c:pt idx="115">
                    <c:v>Охват детей в возрасте 1-6 лет дошкольными учреждениями</c:v>
                  </c:pt>
                  <c:pt idx="116">
                    <c:v>Количество групп альтернативных моделей дошкольного образования</c:v>
                  </c:pt>
                  <c:pt idx="117">
                    <c:v>Численность учащихся в учреждениях:</c:v>
                  </c:pt>
                  <c:pt idx="118">
                    <c:v>общеобразовательных</c:v>
                  </c:pt>
                  <c:pt idx="119">
                    <c:v>1</c:v>
                  </c:pt>
                  <c:pt idx="120">
                    <c:v>среднего профессионального образования</c:v>
                  </c:pt>
                  <c:pt idx="121">
                    <c:v>высшего профессионального образования</c:v>
                  </c:pt>
                  <c:pt idx="122">
                    <c:v>Выпуск специалистов учреждениями:</c:v>
                  </c:pt>
                  <c:pt idx="123">
                    <c:v>среднего профессионального образования</c:v>
                  </c:pt>
                  <c:pt idx="124">
                    <c:v>высшего профессионального образования</c:v>
                  </c:pt>
                  <c:pt idx="125">
                    <c:v>Численность обучающихся в первую смену в дневных учреждениях общего образования в % к общему числу обучающихся в этих учреждениях</c:v>
                  </c:pt>
                  <c:pt idx="126">
                    <c:v>количество мест в учреждениях дошкольного образования</c:v>
                  </c:pt>
                  <c:pt idx="127">
                    <c:v>количество детей дошкольного возраста, находящихся в очереди в учреждения дошкольного образования</c:v>
                  </c:pt>
                  <c:pt idx="128">
                    <c:v>Ввод в эксплуатацию:</c:v>
                  </c:pt>
                  <c:pt idx="129">
                    <c:v>жилых домов предприятиями за счет всех источников финансирования (общ.площадь)</c:v>
                  </c:pt>
                  <c:pt idx="130">
                    <c:v>Средняя обеспеченность населения площадью жилых квартир (на конец года)</c:v>
                  </c:pt>
                  <c:pt idx="131">
                    <c:v>Обеспеченность населения учреждениями социально-культурной сферы:</c:v>
                  </c:pt>
                  <c:pt idx="132">
                    <c:v>больничными койками (на 10 тысяч жителей)</c:v>
                  </c:pt>
                  <c:pt idx="133">
                    <c:v>количество больничных коек,</c:v>
                  </c:pt>
                  <c:pt idx="134">
                    <c:v>амбулаторно-поликлиническими учреждениями(посещений в смену на 10 тысяч жителей)</c:v>
                  </c:pt>
                </c:lvl>
              </c:multiLvlStrCache>
            </c:multiLvlStrRef>
          </c:cat>
          <c:val>
            <c:numRef>
              <c:f>Лист1!$F$10:$F$144</c:f>
              <c:numCache>
                <c:formatCode>0</c:formatCode>
                <c:ptCount val="135"/>
                <c:pt idx="1">
                  <c:v>6</c:v>
                </c:pt>
                <c:pt idx="2" formatCode="0.0">
                  <c:v>100.48899755501223</c:v>
                </c:pt>
                <c:pt idx="3" formatCode="0.0">
                  <c:v>116.94420774419041</c:v>
                </c:pt>
                <c:pt idx="4" formatCode="0.0">
                  <c:v>100.17536168347216</c:v>
                </c:pt>
                <c:pt idx="5" formatCode="0.0">
                  <c:v>100.11890606420928</c:v>
                </c:pt>
                <c:pt idx="6" formatCode="0.0">
                  <c:v>120.08759747890183</c:v>
                </c:pt>
                <c:pt idx="7" formatCode="0.0">
                  <c:v>120.4253341684538</c:v>
                </c:pt>
                <c:pt idx="8" formatCode="0.0">
                  <c:v>100</c:v>
                </c:pt>
                <c:pt idx="9" formatCode="0.0">
                  <c:v>100</c:v>
                </c:pt>
                <c:pt idx="10" formatCode="0.0">
                  <c:v>101.92307692307692</c:v>
                </c:pt>
                <c:pt idx="11" formatCode="0.0">
                  <c:v>89.999999999999986</c:v>
                </c:pt>
                <c:pt idx="12" formatCode="0.0">
                  <c:v>92.682926829268297</c:v>
                </c:pt>
                <c:pt idx="13" formatCode="0.0">
                  <c:v>75.380004281738394</c:v>
                </c:pt>
                <c:pt idx="14" formatCode="0.0">
                  <c:v>78.890279516061739</c:v>
                </c:pt>
                <c:pt idx="15" formatCode="0.0">
                  <c:v>72.935280017432987</c:v>
                </c:pt>
                <c:pt idx="16" formatCode="0.0">
                  <c:v>108.43908518069962</c:v>
                </c:pt>
                <c:pt idx="17" formatCode="0.0">
                  <c:v>100</c:v>
                </c:pt>
                <c:pt idx="18" formatCode="0.0">
                  <c:v>119.5302752293578</c:v>
                </c:pt>
                <c:pt idx="19" formatCode="0.0">
                  <c:v>127.21017202692595</c:v>
                </c:pt>
                <c:pt idx="20" formatCode="0.0">
                  <c:v>68.334524660471757</c:v>
                </c:pt>
                <c:pt idx="21" formatCode="0.0">
                  <c:v>124.53554841014649</c:v>
                </c:pt>
                <c:pt idx="22" formatCode="0.0">
                  <c:v>137.46087636932708</c:v>
                </c:pt>
                <c:pt idx="23" formatCode="0.0">
                  <c:v>111.00062150403977</c:v>
                </c:pt>
                <c:pt idx="24" formatCode="0.0">
                  <c:v>111.13940165499683</c:v>
                </c:pt>
                <c:pt idx="25" formatCode="0.0">
                  <c:v>105.13791238507302</c:v>
                </c:pt>
                <c:pt idx="26" formatCode="0.0">
                  <c:v>98.855835240274601</c:v>
                </c:pt>
                <c:pt idx="27" formatCode="0.0">
                  <c:v>106.95488721804512</c:v>
                </c:pt>
                <c:pt idx="28">
                  <c:v>6</c:v>
                </c:pt>
                <c:pt idx="30" formatCode="0.0">
                  <c:v>34.177215189873415</c:v>
                </c:pt>
                <c:pt idx="31" formatCode="0.0">
                  <c:v>34.177215189873415</c:v>
                </c:pt>
                <c:pt idx="32" formatCode="0.0">
                  <c:v>0</c:v>
                </c:pt>
                <c:pt idx="33" formatCode="0.0">
                  <c:v>101.50078529463092</c:v>
                </c:pt>
                <c:pt idx="34" formatCode="0.0">
                  <c:v>100</c:v>
                </c:pt>
                <c:pt idx="35" formatCode="0.0">
                  <c:v>75.000000000000014</c:v>
                </c:pt>
                <c:pt idx="36" formatCode="0.0">
                  <c:v>0</c:v>
                </c:pt>
                <c:pt idx="37" formatCode="0.0">
                  <c:v>0</c:v>
                </c:pt>
                <c:pt idx="38" formatCode="0.0">
                  <c:v>133.51749539594843</c:v>
                </c:pt>
                <c:pt idx="39" formatCode="0.0">
                  <c:v>35.377358490566039</c:v>
                </c:pt>
                <c:pt idx="40" formatCode="0.0">
                  <c:v>96.202531645569621</c:v>
                </c:pt>
                <c:pt idx="41" formatCode="0.0">
                  <c:v>100</c:v>
                </c:pt>
                <c:pt idx="42" formatCode="0.0">
                  <c:v>105.63636363636364</c:v>
                </c:pt>
                <c:pt idx="43" formatCode="0.0">
                  <c:v>116.403785488959</c:v>
                </c:pt>
                <c:pt idx="44" formatCode="0.0">
                  <c:v>137.28813559322032</c:v>
                </c:pt>
                <c:pt idx="45" formatCode="0.0">
                  <c:v>103.125</c:v>
                </c:pt>
                <c:pt idx="46" formatCode="0.0">
                  <c:v>128.57142857142858</c:v>
                </c:pt>
                <c:pt idx="47" formatCode="0.0">
                  <c:v>102.53164556962024</c:v>
                </c:pt>
                <c:pt idx="48" formatCode="0.0">
                  <c:v>102.53164556962024</c:v>
                </c:pt>
                <c:pt idx="49" formatCode="0.0">
                  <c:v>0</c:v>
                </c:pt>
                <c:pt idx="50" formatCode="0.0">
                  <c:v>0</c:v>
                </c:pt>
                <c:pt idx="51" formatCode="0.0">
                  <c:v>100</c:v>
                </c:pt>
                <c:pt idx="52" formatCode="0.0">
                  <c:v>0</c:v>
                </c:pt>
                <c:pt idx="53" formatCode="0.0">
                  <c:v>100</c:v>
                </c:pt>
                <c:pt idx="54" formatCode="0.0">
                  <c:v>100</c:v>
                </c:pt>
                <c:pt idx="55" formatCode="0.0">
                  <c:v>79.310344827586192</c:v>
                </c:pt>
                <c:pt idx="56" formatCode="0.0">
                  <c:v>0</c:v>
                </c:pt>
                <c:pt idx="57" formatCode="0.0">
                  <c:v>33.333333333333329</c:v>
                </c:pt>
                <c:pt idx="58" formatCode="0.0">
                  <c:v>100</c:v>
                </c:pt>
                <c:pt idx="59" formatCode="0.0">
                  <c:v>123.07692307692308</c:v>
                </c:pt>
                <c:pt idx="60" formatCode="0.0">
                  <c:v>0</c:v>
                </c:pt>
                <c:pt idx="61" formatCode="0.0">
                  <c:v>105.26315789473684</c:v>
                </c:pt>
                <c:pt idx="62" formatCode="0.0">
                  <c:v>140</c:v>
                </c:pt>
                <c:pt idx="63" formatCode="0.0">
                  <c:v>100</c:v>
                </c:pt>
                <c:pt idx="64" formatCode="0.0">
                  <c:v>0</c:v>
                </c:pt>
                <c:pt idx="65" formatCode="0.0">
                  <c:v>100</c:v>
                </c:pt>
                <c:pt idx="66" formatCode="0.0">
                  <c:v>100</c:v>
                </c:pt>
                <c:pt idx="67" formatCode="0.0">
                  <c:v>101.31332082551594</c:v>
                </c:pt>
                <c:pt idx="68" formatCode="0.0">
                  <c:v>101.0204081632653</c:v>
                </c:pt>
                <c:pt idx="69" formatCode="0.0">
                  <c:v>104.99999999999999</c:v>
                </c:pt>
                <c:pt idx="70" formatCode="0.0">
                  <c:v>100</c:v>
                </c:pt>
                <c:pt idx="71" formatCode="0.0">
                  <c:v>122.72727272727273</c:v>
                </c:pt>
                <c:pt idx="72" formatCode="0.0">
                  <c:v>149.99999999999997</c:v>
                </c:pt>
                <c:pt idx="73" formatCode="0.0">
                  <c:v>100</c:v>
                </c:pt>
                <c:pt idx="74" formatCode="0.0">
                  <c:v>100</c:v>
                </c:pt>
                <c:pt idx="75">
                  <c:v>6</c:v>
                </c:pt>
                <c:pt idx="76" formatCode="0.0">
                  <c:v>168.59504132231402</c:v>
                </c:pt>
                <c:pt idx="77" formatCode="0.0">
                  <c:v>200</c:v>
                </c:pt>
                <c:pt idx="78" formatCode="0.0">
                  <c:v>96.774193548387089</c:v>
                </c:pt>
                <c:pt idx="79" formatCode="0.0">
                  <c:v>140</c:v>
                </c:pt>
                <c:pt idx="80" formatCode="0.0">
                  <c:v>100</c:v>
                </c:pt>
                <c:pt idx="81" formatCode="0.0">
                  <c:v>0</c:v>
                </c:pt>
                <c:pt idx="82" formatCode="0.0">
                  <c:v>0</c:v>
                </c:pt>
                <c:pt idx="83" formatCode="0.0">
                  <c:v>100</c:v>
                </c:pt>
                <c:pt idx="84" formatCode="0.0">
                  <c:v>100</c:v>
                </c:pt>
                <c:pt idx="85" formatCode="0.0">
                  <c:v>100</c:v>
                </c:pt>
                <c:pt idx="86" formatCode="0.0">
                  <c:v>0</c:v>
                </c:pt>
                <c:pt idx="87" formatCode="0.0">
                  <c:v>100</c:v>
                </c:pt>
                <c:pt idx="88" formatCode="0.0">
                  <c:v>119.27083333333333</c:v>
                </c:pt>
                <c:pt idx="89" formatCode="0.0">
                  <c:v>100.16556291390728</c:v>
                </c:pt>
                <c:pt idx="90" formatCode="0.0">
                  <c:v>100</c:v>
                </c:pt>
                <c:pt idx="91" formatCode="0.0">
                  <c:v>280.39215686274508</c:v>
                </c:pt>
                <c:pt idx="92" formatCode="0.0">
                  <c:v>132.719836400818</c:v>
                </c:pt>
                <c:pt idx="93" formatCode="0.0">
                  <c:v>101.10497237569061</c:v>
                </c:pt>
                <c:pt idx="94" formatCode="0.0">
                  <c:v>74.146341463414629</c:v>
                </c:pt>
                <c:pt idx="95" formatCode="0.0">
                  <c:v>304.85436893203882</c:v>
                </c:pt>
                <c:pt idx="96" formatCode="0.0">
                  <c:v>0</c:v>
                </c:pt>
                <c:pt idx="97" formatCode="0.0">
                  <c:v>152.69709543568464</c:v>
                </c:pt>
                <c:pt idx="98" formatCode="0.0">
                  <c:v>0</c:v>
                </c:pt>
                <c:pt idx="99" formatCode="0.0">
                  <c:v>0</c:v>
                </c:pt>
                <c:pt idx="100" formatCode="0.0">
                  <c:v>152.69709543568464</c:v>
                </c:pt>
                <c:pt idx="101" formatCode="0.0">
                  <c:v>100</c:v>
                </c:pt>
                <c:pt idx="102" formatCode="0.0">
                  <c:v>0</c:v>
                </c:pt>
                <c:pt idx="103" formatCode="0.0">
                  <c:v>0</c:v>
                </c:pt>
                <c:pt idx="104" formatCode="0.0">
                  <c:v>100</c:v>
                </c:pt>
                <c:pt idx="105" formatCode="0.0">
                  <c:v>105.64891279642397</c:v>
                </c:pt>
                <c:pt idx="106" formatCode="0.0">
                  <c:v>102.02720041057225</c:v>
                </c:pt>
                <c:pt idx="107" formatCode="0.0">
                  <c:v>104.90019126639906</c:v>
                </c:pt>
                <c:pt idx="108" formatCode="0.0">
                  <c:v>107.60233918128652</c:v>
                </c:pt>
                <c:pt idx="109" formatCode="0.0">
                  <c:v>104.06045839134626</c:v>
                </c:pt>
                <c:pt idx="110" formatCode="0.0">
                  <c:v>100.78226857887873</c:v>
                </c:pt>
                <c:pt idx="111" formatCode="0.0">
                  <c:v>22.511225959501822</c:v>
                </c:pt>
                <c:pt idx="112" formatCode="0.0">
                  <c:v>108.84152774847013</c:v>
                </c:pt>
                <c:pt idx="114" formatCode="0.0">
                  <c:v>104.29671665991083</c:v>
                </c:pt>
                <c:pt idx="115" formatCode="0.0">
                  <c:v>102.73972602739727</c:v>
                </c:pt>
                <c:pt idx="116" formatCode="0.0">
                  <c:v>100</c:v>
                </c:pt>
                <c:pt idx="118" formatCode="0.0">
                  <c:v>104.78170478170479</c:v>
                </c:pt>
                <c:pt idx="119">
                  <c:v>6</c:v>
                </c:pt>
                <c:pt idx="120" formatCode="0.0">
                  <c:v>158.62068965517244</c:v>
                </c:pt>
                <c:pt idx="121" formatCode="0.0">
                  <c:v>90.526315789473685</c:v>
                </c:pt>
                <c:pt idx="123" formatCode="0.0">
                  <c:v>84.615384615384613</c:v>
                </c:pt>
                <c:pt idx="124" formatCode="0.0">
                  <c:v>0</c:v>
                </c:pt>
                <c:pt idx="125" formatCode="0.0">
                  <c:v>98.701575138356745</c:v>
                </c:pt>
                <c:pt idx="126" formatCode="0.0">
                  <c:v>100</c:v>
                </c:pt>
                <c:pt idx="127" formatCode="0.0">
                  <c:v>107.09459459459461</c:v>
                </c:pt>
                <c:pt idx="129" formatCode="0.0">
                  <c:v>40.418726373945915</c:v>
                </c:pt>
                <c:pt idx="130" formatCode="0.0">
                  <c:v>100</c:v>
                </c:pt>
                <c:pt idx="132" formatCode="0.0">
                  <c:v>99.53051643192488</c:v>
                </c:pt>
                <c:pt idx="133" formatCode="0.0">
                  <c:v>100</c:v>
                </c:pt>
                <c:pt idx="134" formatCode="0.0">
                  <c:v>100.25974025974025</c:v>
                </c:pt>
              </c:numCache>
            </c:numRef>
          </c:val>
        </c:ser>
        <c:ser>
          <c:idx val="4"/>
          <c:order val="4"/>
          <c:tx>
            <c:strRef>
              <c:f>Лист1!$G$7:$G$9</c:f>
              <c:strCache>
                <c:ptCount val="1"/>
                <c:pt idx="0">
                  <c:v>Индикативный план социально-экономического развития  Темрюкского городского поселения Темрюкского района на 2019 год  2019 год</c:v>
                </c:pt>
              </c:strCache>
            </c:strRef>
          </c:tx>
          <c:cat>
            <c:multiLvlStrRef>
              <c:f>Лист1!$A$10:$B$144</c:f>
              <c:multiLvlStrCache>
                <c:ptCount val="135"/>
                <c:lvl>
                  <c:pt idx="1">
                    <c:v>2</c:v>
                  </c:pt>
                  <c:pt idx="2">
                    <c:v>тыс.чел.</c:v>
                  </c:pt>
                  <c:pt idx="3">
                    <c:v>руб.</c:v>
                  </c:pt>
                  <c:pt idx="4">
                    <c:v>тыс.чел.</c:v>
                  </c:pt>
                  <c:pt idx="5">
                    <c:v>тыс.чел.</c:v>
                  </c:pt>
                  <c:pt idx="6">
                    <c:v>руб.</c:v>
                  </c:pt>
                  <c:pt idx="7">
                    <c:v>млн.руб.</c:v>
                  </c:pt>
                  <c:pt idx="8">
                    <c:v>единиц</c:v>
                  </c:pt>
                  <c:pt idx="9">
                    <c:v>тыс. чел.</c:v>
                  </c:pt>
                  <c:pt idx="10">
                    <c:v>руб.</c:v>
                  </c:pt>
                  <c:pt idx="11">
                    <c:v>%</c:v>
                  </c:pt>
                  <c:pt idx="12">
                    <c:v>человек</c:v>
                  </c:pt>
                  <c:pt idx="13">
                    <c:v>млн.руб.</c:v>
                  </c:pt>
                  <c:pt idx="14">
                    <c:v>млн.руб.</c:v>
                  </c:pt>
                  <c:pt idx="15">
                    <c:v>млн.руб.</c:v>
                  </c:pt>
                  <c:pt idx="16">
                    <c:v>млн.руб.</c:v>
                  </c:pt>
                  <c:pt idx="17">
                    <c:v>млн.руб.</c:v>
                  </c:pt>
                  <c:pt idx="18">
                    <c:v>млн.руб.</c:v>
                  </c:pt>
                  <c:pt idx="19">
                    <c:v>млн.руб.</c:v>
                  </c:pt>
                  <c:pt idx="20">
                    <c:v>млн.руб.</c:v>
                  </c:pt>
                  <c:pt idx="21">
                    <c:v>млн.руб.</c:v>
                  </c:pt>
                  <c:pt idx="22">
                    <c:v>млн.руб.</c:v>
                  </c:pt>
                  <c:pt idx="23">
                    <c:v>млн.руб.</c:v>
                  </c:pt>
                  <c:pt idx="24">
                    <c:v>млн.руб.</c:v>
                  </c:pt>
                  <c:pt idx="25">
                    <c:v>млн.руб.</c:v>
                  </c:pt>
                  <c:pt idx="26">
                    <c:v>млн.руб.</c:v>
                  </c:pt>
                  <c:pt idx="27">
                    <c:v>тыс.Гкл</c:v>
                  </c:pt>
                  <c:pt idx="28">
                    <c:v>2</c:v>
                  </c:pt>
                  <c:pt idx="30">
                    <c:v>тыс.тонн</c:v>
                  </c:pt>
                  <c:pt idx="31">
                    <c:v>тыс.тонн</c:v>
                  </c:pt>
                  <c:pt idx="32">
                    <c:v>тыс.тонн</c:v>
                  </c:pt>
                  <c:pt idx="33">
                    <c:v>туб.</c:v>
                  </c:pt>
                  <c:pt idx="34">
                    <c:v>тыс.тонн</c:v>
                  </c:pt>
                  <c:pt idx="35">
                    <c:v>тыс.дал.</c:v>
                  </c:pt>
                  <c:pt idx="36">
                    <c:v>тыс.дал.</c:v>
                  </c:pt>
                  <c:pt idx="37">
                    <c:v>тыс.дал.</c:v>
                  </c:pt>
                  <c:pt idx="38">
                    <c:v>тыс.дал.</c:v>
                  </c:pt>
                  <c:pt idx="39">
                    <c:v>тыс.дал.</c:v>
                  </c:pt>
                  <c:pt idx="40">
                    <c:v>тыс.дал.</c:v>
                  </c:pt>
                  <c:pt idx="41">
                    <c:v>га</c:v>
                  </c:pt>
                  <c:pt idx="42">
                    <c:v>млн.руб.</c:v>
                  </c:pt>
                  <c:pt idx="43">
                    <c:v>тыс.тонн</c:v>
                  </c:pt>
                  <c:pt idx="44">
                    <c:v>тыс.тонн</c:v>
                  </c:pt>
                  <c:pt idx="45">
                    <c:v>тыс.тонн</c:v>
                  </c:pt>
                  <c:pt idx="46">
                    <c:v>тыс.тонн</c:v>
                  </c:pt>
                  <c:pt idx="47">
                    <c:v>тыс.тонн</c:v>
                  </c:pt>
                  <c:pt idx="48">
                    <c:v>тыс.тонн</c:v>
                  </c:pt>
                  <c:pt idx="49">
                    <c:v>тыс.тонн</c:v>
                  </c:pt>
                  <c:pt idx="50">
                    <c:v>тыс.тонн</c:v>
                  </c:pt>
                  <c:pt idx="51">
                    <c:v>тыс.тонн</c:v>
                  </c:pt>
                  <c:pt idx="52">
                    <c:v>тыс.тонн</c:v>
                  </c:pt>
                  <c:pt idx="53">
                    <c:v>тыс.тонн</c:v>
                  </c:pt>
                  <c:pt idx="54">
                    <c:v>тыс.тонн</c:v>
                  </c:pt>
                  <c:pt idx="55">
                    <c:v>тыс.тонн</c:v>
                  </c:pt>
                  <c:pt idx="56">
                    <c:v>тыс.тонн</c:v>
                  </c:pt>
                  <c:pt idx="57">
                    <c:v>тыс.тонн</c:v>
                  </c:pt>
                  <c:pt idx="58">
                    <c:v>тыс.тонн</c:v>
                  </c:pt>
                  <c:pt idx="59">
                    <c:v>тыс.тонн</c:v>
                  </c:pt>
                  <c:pt idx="60">
                    <c:v>тыс.тонн</c:v>
                  </c:pt>
                  <c:pt idx="61">
                    <c:v>тыс.тонн</c:v>
                  </c:pt>
                  <c:pt idx="62">
                    <c:v>тыс.тонн</c:v>
                  </c:pt>
                  <c:pt idx="63">
                    <c:v>тыс.тонн</c:v>
                  </c:pt>
                  <c:pt idx="64">
                    <c:v>тыс.тонн</c:v>
                  </c:pt>
                  <c:pt idx="65">
                    <c:v>тыс.тонн</c:v>
                  </c:pt>
                  <c:pt idx="66">
                    <c:v>тыс.тонн</c:v>
                  </c:pt>
                  <c:pt idx="67">
                    <c:v>тыс.тонн</c:v>
                  </c:pt>
                  <c:pt idx="68">
                    <c:v>тыс.тонн</c:v>
                  </c:pt>
                  <c:pt idx="69">
                    <c:v>тыс.тонн</c:v>
                  </c:pt>
                  <c:pt idx="70">
                    <c:v>тыс.тонн</c:v>
                  </c:pt>
                  <c:pt idx="71">
                    <c:v>тыс.тонн</c:v>
                  </c:pt>
                  <c:pt idx="72">
                    <c:v>тыс.тонн</c:v>
                  </c:pt>
                  <c:pt idx="73">
                    <c:v>тыс.тонн</c:v>
                  </c:pt>
                  <c:pt idx="74">
                    <c:v>тыс.тонн</c:v>
                  </c:pt>
                  <c:pt idx="75">
                    <c:v>2</c:v>
                  </c:pt>
                  <c:pt idx="76">
                    <c:v>тыс.тонн</c:v>
                  </c:pt>
                  <c:pt idx="77">
                    <c:v>тыс.тонн</c:v>
                  </c:pt>
                  <c:pt idx="78">
                    <c:v>тыс.тонн</c:v>
                  </c:pt>
                  <c:pt idx="79">
                    <c:v>тыс.тонн</c:v>
                  </c:pt>
                  <c:pt idx="80">
                    <c:v>млн. шт.</c:v>
                  </c:pt>
                  <c:pt idx="81">
                    <c:v>млн. шт.</c:v>
                  </c:pt>
                  <c:pt idx="82">
                    <c:v>млн. шт.</c:v>
                  </c:pt>
                  <c:pt idx="83">
                    <c:v>млн. шт.</c:v>
                  </c:pt>
                  <c:pt idx="84">
                    <c:v>тыс.тонн</c:v>
                  </c:pt>
                  <c:pt idx="85">
                    <c:v>тыс.тонн</c:v>
                  </c:pt>
                  <c:pt idx="86">
                    <c:v>тыс.тонн</c:v>
                  </c:pt>
                  <c:pt idx="87">
                    <c:v>тыс.тонн</c:v>
                  </c:pt>
                  <c:pt idx="88">
                    <c:v>голов</c:v>
                  </c:pt>
                  <c:pt idx="89">
                    <c:v>голов</c:v>
                  </c:pt>
                  <c:pt idx="90">
                    <c:v>голов</c:v>
                  </c:pt>
                  <c:pt idx="91">
                    <c:v>голов</c:v>
                  </c:pt>
                  <c:pt idx="92">
                    <c:v>голов</c:v>
                  </c:pt>
                  <c:pt idx="93">
                    <c:v>голов</c:v>
                  </c:pt>
                  <c:pt idx="94">
                    <c:v>голов</c:v>
                  </c:pt>
                  <c:pt idx="95">
                    <c:v>голов</c:v>
                  </c:pt>
                  <c:pt idx="96">
                    <c:v>голов</c:v>
                  </c:pt>
                  <c:pt idx="97">
                    <c:v>голов</c:v>
                  </c:pt>
                  <c:pt idx="98">
                    <c:v>голов</c:v>
                  </c:pt>
                  <c:pt idx="99">
                    <c:v>голов</c:v>
                  </c:pt>
                  <c:pt idx="100">
                    <c:v>голов</c:v>
                  </c:pt>
                  <c:pt idx="101">
                    <c:v>тыс.гол.</c:v>
                  </c:pt>
                  <c:pt idx="102">
                    <c:v>тыс.гол.</c:v>
                  </c:pt>
                  <c:pt idx="103">
                    <c:v>тыс.гол.</c:v>
                  </c:pt>
                  <c:pt idx="104">
                    <c:v>тыс.гол.</c:v>
                  </c:pt>
                  <c:pt idx="105">
                    <c:v>млн.руб.</c:v>
                  </c:pt>
                  <c:pt idx="106">
                    <c:v>млн.руб.</c:v>
                  </c:pt>
                  <c:pt idx="107">
                    <c:v>млн.руб.</c:v>
                  </c:pt>
                  <c:pt idx="108">
                    <c:v>млн.руб.</c:v>
                  </c:pt>
                  <c:pt idx="109">
                    <c:v>млн.руб.</c:v>
                  </c:pt>
                  <c:pt idx="110">
                    <c:v>тыс.чел.</c:v>
                  </c:pt>
                  <c:pt idx="111">
                    <c:v>млн.руб.</c:v>
                  </c:pt>
                  <c:pt idx="112">
                    <c:v>млн.руб.</c:v>
                  </c:pt>
                  <c:pt idx="114">
                    <c:v>тыс.чел.</c:v>
                  </c:pt>
                  <c:pt idx="115">
                    <c:v>%</c:v>
                  </c:pt>
                  <c:pt idx="116">
                    <c:v>единиц</c:v>
                  </c:pt>
                  <c:pt idx="118">
                    <c:v>тыс.чел.</c:v>
                  </c:pt>
                  <c:pt idx="119">
                    <c:v>2</c:v>
                  </c:pt>
                  <c:pt idx="120">
                    <c:v>тыс.чел.</c:v>
                  </c:pt>
                  <c:pt idx="121">
                    <c:v>тыс.чел.</c:v>
                  </c:pt>
                  <c:pt idx="123">
                    <c:v>тыс.чел.</c:v>
                  </c:pt>
                  <c:pt idx="124">
                    <c:v>тыс.чел.</c:v>
                  </c:pt>
                  <c:pt idx="125">
                    <c:v>%</c:v>
                  </c:pt>
                  <c:pt idx="126">
                    <c:v>мест</c:v>
                  </c:pt>
                  <c:pt idx="127">
                    <c:v>человек</c:v>
                  </c:pt>
                  <c:pt idx="129">
                    <c:v>тыс.кв.м </c:v>
                  </c:pt>
                  <c:pt idx="130">
                    <c:v>кв.м. на 1 чел.</c:v>
                  </c:pt>
                  <c:pt idx="132">
                    <c:v>коек </c:v>
                  </c:pt>
                  <c:pt idx="133">
                    <c:v>единиц</c:v>
                  </c:pt>
                  <c:pt idx="134">
                    <c:v>посещений </c:v>
                  </c:pt>
                </c:lvl>
                <c:lvl>
                  <c:pt idx="1">
                    <c:v>1</c:v>
                  </c:pt>
                  <c:pt idx="2">
                    <c:v>Среднегодовая численность постоянного населения – всего</c:v>
                  </c:pt>
                  <c:pt idx="3">
                    <c:v>Среднедушевой денежный доход на одного жителя</c:v>
                  </c:pt>
                  <c:pt idx="4">
                    <c:v>Численность экономически активного населения</c:v>
                  </c:pt>
                  <c:pt idx="5">
                    <c:v>Численность занятых в экономике</c:v>
                  </c:pt>
                  <c:pt idx="6">
                    <c:v>Номинальная начисленная среднемесячная заработная плата</c:v>
                  </c:pt>
                  <c:pt idx="7">
                    <c:v>в том числе по крупным и средним предприятиям</c:v>
                  </c:pt>
                  <c:pt idx="8">
                    <c:v>Численность личных подсобных хозяйств</c:v>
                  </c:pt>
                  <c:pt idx="9">
                    <c:v>Численность занятых в личных подсобных хозяйствах</c:v>
                  </c:pt>
                  <c:pt idx="10">
                    <c:v>Среднемесячные доходы занятых в личных подсобных хозяйствах, руб.</c:v>
                  </c:pt>
                  <c:pt idx="11">
                    <c:v>Уровень регистрируемой безработицы к численности трудоспособного населения в трудоспособном возрасте</c:v>
                  </c:pt>
                  <c:pt idx="12">
                    <c:v>Численность зарегистрированных безработных</c:v>
                  </c:pt>
                  <c:pt idx="13">
                    <c:v>Прибыль прибыльных предприятий </c:v>
                  </c:pt>
                  <c:pt idx="14">
                    <c:v>Убыток предприятий </c:v>
                  </c:pt>
                  <c:pt idx="15">
                    <c:v>Прибыль (убыток) – сальдо</c:v>
                  </c:pt>
                  <c:pt idx="16">
                    <c:v>Фонд оплаты труда </c:v>
                  </c:pt>
                  <c:pt idx="17">
                    <c:v>в том числе: по крупным и средним предприятиям</c:v>
                  </c:pt>
                  <c:pt idx="18">
                    <c:v>Промышленная деятельность (раздел В+С+Д+E)</c:v>
                  </c:pt>
                  <c:pt idx="19">
                    <c:v>в том числе по крупным и средним предприятиям</c:v>
                  </c:pt>
                  <c:pt idx="20">
                    <c:v>Добыча полезных ископаемых (В), в том числе по крупным и средним предприятиям</c:v>
                  </c:pt>
                  <c:pt idx="21">
                    <c:v>Обрабатывающие производства (С)</c:v>
                  </c:pt>
                  <c:pt idx="22">
                    <c:v>в том числе по крупным и средним предприятиям</c:v>
                  </c:pt>
                  <c:pt idx="23">
                    <c:v>Производство и распределение электроэнергии, газа и воды (Д) </c:v>
                  </c:pt>
                  <c:pt idx="24">
                    <c:v>в том числе по крупным и средним предприятиям</c:v>
                  </c:pt>
                  <c:pt idx="25">
                    <c:v>Водоснабжение, водоотведение, сбор и утилизация отходов (E) </c:v>
                  </c:pt>
                  <c:pt idx="26">
                    <c:v>в том числе по крупным и средним предприятиям</c:v>
                  </c:pt>
                  <c:pt idx="27">
                    <c:v>Тепловая энергия, в том числе по крупным и средним предприятиям</c:v>
                  </c:pt>
                  <c:pt idx="28">
                    <c:v>1</c:v>
                  </c:pt>
                  <c:pt idx="29">
                    <c:v>Производство основных видов промышленной продукции в натуральном выражении:</c:v>
                  </c:pt>
                  <c:pt idx="30">
                    <c:v>1. Мясо и мясопродукты</c:v>
                  </c:pt>
                  <c:pt idx="31">
                    <c:v>в том числе по крупным и средним предприятиям</c:v>
                  </c:pt>
                  <c:pt idx="32">
                    <c:v>2. Рыба и продукты рыбные переработанные и консервированные</c:v>
                  </c:pt>
                  <c:pt idx="33">
                    <c:v>3. Консервы рыбные натуральные</c:v>
                  </c:pt>
                  <c:pt idx="34">
                    <c:v>4. Хлеб и хлебобулочные изделия</c:v>
                  </c:pt>
                  <c:pt idx="35">
                    <c:v>5. Коньяк</c:v>
                  </c:pt>
                  <c:pt idx="36">
                    <c:v>6. Коньячные напитки и бренди</c:v>
                  </c:pt>
                  <c:pt idx="37">
                    <c:v>7. Вина игристые и шампанские</c:v>
                  </c:pt>
                  <c:pt idx="38">
                    <c:v>8. Вина натуральные, столовые</c:v>
                  </c:pt>
                  <c:pt idx="39">
                    <c:v>9. Напитки винные, изготавливаемые без добавления этилового спирта</c:v>
                  </c:pt>
                  <c:pt idx="40">
                    <c:v>10. Напитки винные, изготавливаемые с добавлением этилового спирта</c:v>
                  </c:pt>
                  <c:pt idx="41">
                    <c:v>Общая площадь виноградников у сельскохозяйственных предприятий</c:v>
                  </c:pt>
                  <c:pt idx="42">
                    <c:v>Объем продукции сельского хозяйства во всех категориях хозяйств</c:v>
                  </c:pt>
                  <c:pt idx="43">
                    <c:v>зерно (в весе  после доработки)</c:v>
                  </c:pt>
                  <c:pt idx="44">
                    <c:v>в том числе сельхозорганизациях </c:v>
                  </c:pt>
                  <c:pt idx="45">
                    <c:v>КФХ и инд. предприниматели </c:v>
                  </c:pt>
                  <c:pt idx="46">
                    <c:v>в личных подсобных хозяйствах </c:v>
                  </c:pt>
                  <c:pt idx="47">
                    <c:v>рис</c:v>
                  </c:pt>
                  <c:pt idx="48">
                    <c:v>в том числе сельхозорганизациях </c:v>
                  </c:pt>
                  <c:pt idx="49">
                    <c:v>КФХ и инд. предприниматели </c:v>
                  </c:pt>
                  <c:pt idx="50">
                    <c:v>в личных подсобных хозяйствах </c:v>
                  </c:pt>
                  <c:pt idx="51">
                    <c:v>подсолнечник (в весе после доработки)</c:v>
                  </c:pt>
                  <c:pt idx="52">
                    <c:v>в том числе сельхозорганизациях </c:v>
                  </c:pt>
                  <c:pt idx="53">
                    <c:v>КФХ и инд. предприниматели </c:v>
                  </c:pt>
                  <c:pt idx="54">
                    <c:v>в личных подсобных хозяйствах </c:v>
                  </c:pt>
                  <c:pt idx="55">
                    <c:v>картофель</c:v>
                  </c:pt>
                  <c:pt idx="56">
                    <c:v>в том числе сельхозорганизациях </c:v>
                  </c:pt>
                  <c:pt idx="57">
                    <c:v>КФХ и инд. предприниматели </c:v>
                  </c:pt>
                  <c:pt idx="58">
                    <c:v>в личных подсобных хозяйствах </c:v>
                  </c:pt>
                  <c:pt idx="59">
                    <c:v>овощи</c:v>
                  </c:pt>
                  <c:pt idx="60">
                    <c:v>в том числе сельхозорганизациях </c:v>
                  </c:pt>
                  <c:pt idx="61">
                    <c:v>КФХ и инд. предприниматели </c:v>
                  </c:pt>
                  <c:pt idx="62">
                    <c:v>в личных подсобных хозяйствах </c:v>
                  </c:pt>
                  <c:pt idx="63">
                    <c:v>плоды и ягоды</c:v>
                  </c:pt>
                  <c:pt idx="64">
                    <c:v>в том числе сельхозорганизациях </c:v>
                  </c:pt>
                  <c:pt idx="65">
                    <c:v>КФХ и инд. предприниматели </c:v>
                  </c:pt>
                  <c:pt idx="66">
                    <c:v>в личных подсобных хозяйствах </c:v>
                  </c:pt>
                  <c:pt idx="67">
                    <c:v>виноград</c:v>
                  </c:pt>
                  <c:pt idx="68">
                    <c:v>в том числе сельхозорганизациях </c:v>
                  </c:pt>
                  <c:pt idx="69">
                    <c:v>КФХ и инд. предприниматели </c:v>
                  </c:pt>
                  <c:pt idx="70">
                    <c:v>в личных подсобных хозяйствах </c:v>
                  </c:pt>
                  <c:pt idx="71">
                    <c:v>скот и птица (в живом весе)</c:v>
                  </c:pt>
                  <c:pt idx="72">
                    <c:v>в том числе сельхозорганизациях </c:v>
                  </c:pt>
                  <c:pt idx="73">
                    <c:v>КФХ и инд. предприниматели </c:v>
                  </c:pt>
                  <c:pt idx="74">
                    <c:v>в личных подсобных хозяйствах </c:v>
                  </c:pt>
                  <c:pt idx="75">
                    <c:v>1</c:v>
                  </c:pt>
                  <c:pt idx="76">
                    <c:v>молоко</c:v>
                  </c:pt>
                  <c:pt idx="77">
                    <c:v>в том числе сельхозорганизациях </c:v>
                  </c:pt>
                  <c:pt idx="78">
                    <c:v>КФХ и инд. предприниматели </c:v>
                  </c:pt>
                  <c:pt idx="79">
                    <c:v>в личных подсобных хозяйствах </c:v>
                  </c:pt>
                  <c:pt idx="80">
                    <c:v>яйца</c:v>
                  </c:pt>
                  <c:pt idx="81">
                    <c:v>в том числе сельхозорганизациях </c:v>
                  </c:pt>
                  <c:pt idx="82">
                    <c:v>КФХ и инд. предприниматели </c:v>
                  </c:pt>
                  <c:pt idx="83">
                    <c:v>в личных подсобных хозяйствах </c:v>
                  </c:pt>
                  <c:pt idx="84">
                    <c:v>улов рыбы в прудовых и других рыбоводных хозяйствах</c:v>
                  </c:pt>
                  <c:pt idx="85">
                    <c:v>в том числе сельхозорганизациях </c:v>
                  </c:pt>
                  <c:pt idx="86">
                    <c:v>КФХ и инд. предприниматели </c:v>
                  </c:pt>
                  <c:pt idx="87">
                    <c:v>в личных подсобных хозяйствах </c:v>
                  </c:pt>
                  <c:pt idx="88">
                    <c:v>крупный рогатый скот</c:v>
                  </c:pt>
                  <c:pt idx="89">
                    <c:v>в том числе сельхозорганизациях </c:v>
                  </c:pt>
                  <c:pt idx="90">
                    <c:v>КФХ и инд. предприниматели </c:v>
                  </c:pt>
                  <c:pt idx="91">
                    <c:v>в личных подсобных хозяйствах </c:v>
                  </c:pt>
                  <c:pt idx="92">
                    <c:v>из общего поголовья КРС- коровы:</c:v>
                  </c:pt>
                  <c:pt idx="93">
                    <c:v>в том числе сельхозорганизациях </c:v>
                  </c:pt>
                  <c:pt idx="94">
                    <c:v>КФХ и инд. предприниматели </c:v>
                  </c:pt>
                  <c:pt idx="95">
                    <c:v>в личных подсобных хозяйствах </c:v>
                  </c:pt>
                  <c:pt idx="96">
                    <c:v>свиньи</c:v>
                  </c:pt>
                  <c:pt idx="97">
                    <c:v>овцы и козы</c:v>
                  </c:pt>
                  <c:pt idx="98">
                    <c:v>в том числе сельхозорганизациях </c:v>
                  </c:pt>
                  <c:pt idx="99">
                    <c:v>КФХ и инд. предприниматели </c:v>
                  </c:pt>
                  <c:pt idx="100">
                    <c:v>в личных подсобных хозяйствах </c:v>
                  </c:pt>
                  <c:pt idx="101">
                    <c:v>птица</c:v>
                  </c:pt>
                  <c:pt idx="102">
                    <c:v>в том числе сельхозорганизациях </c:v>
                  </c:pt>
                  <c:pt idx="103">
                    <c:v>КФХ и инд. предприниматели </c:v>
                  </c:pt>
                  <c:pt idx="104">
                    <c:v>в личных подсобных хозяйствах </c:v>
                  </c:pt>
                  <c:pt idx="105">
                    <c:v>Оборот розничной торговли</c:v>
                  </c:pt>
                  <c:pt idx="106">
                    <c:v>Оборот общественного питания</c:v>
                  </c:pt>
                  <c:pt idx="107">
                    <c:v>Объем платных услуг населению</c:v>
                  </c:pt>
                  <c:pt idx="108">
                    <c:v>Объем услуг (доходы) коллективных средств размещения курортно-туристического комплекса</c:v>
                  </c:pt>
                  <c:pt idx="109">
                    <c:v>Выпуск товаров и услуг предприятиями транспорта</c:v>
                  </c:pt>
                  <c:pt idx="110">
                    <c:v>Количество отдохнувших на территории поселения</c:v>
                  </c:pt>
                  <c:pt idx="111">
                    <c:v>Объем инвестиций в основной капитал за счет всех источников финансирования </c:v>
                  </c:pt>
                  <c:pt idx="112">
                    <c:v>Объем работ, выполненных собственными силами по виду деятельности строительство </c:v>
                  </c:pt>
                  <c:pt idx="113">
                    <c:v>Социальная сфера</c:v>
                  </c:pt>
                  <c:pt idx="114">
                    <c:v>Численность детей в  дошкольных  образовательных учреждениях</c:v>
                  </c:pt>
                  <c:pt idx="115">
                    <c:v>Охват детей в возрасте 1-6 лет дошкольными учреждениями</c:v>
                  </c:pt>
                  <c:pt idx="116">
                    <c:v>Количество групп альтернативных моделей дошкольного образования</c:v>
                  </c:pt>
                  <c:pt idx="117">
                    <c:v>Численность учащихся в учреждениях:</c:v>
                  </c:pt>
                  <c:pt idx="118">
                    <c:v>общеобразовательных</c:v>
                  </c:pt>
                  <c:pt idx="119">
                    <c:v>1</c:v>
                  </c:pt>
                  <c:pt idx="120">
                    <c:v>среднего профессионального образования</c:v>
                  </c:pt>
                  <c:pt idx="121">
                    <c:v>высшего профессионального образования</c:v>
                  </c:pt>
                  <c:pt idx="122">
                    <c:v>Выпуск специалистов учреждениями:</c:v>
                  </c:pt>
                  <c:pt idx="123">
                    <c:v>среднего профессионального образования</c:v>
                  </c:pt>
                  <c:pt idx="124">
                    <c:v>высшего профессионального образования</c:v>
                  </c:pt>
                  <c:pt idx="125">
                    <c:v>Численность обучающихся в первую смену в дневных учреждениях общего образования в % к общему числу обучающихся в этих учреждениях</c:v>
                  </c:pt>
                  <c:pt idx="126">
                    <c:v>количество мест в учреждениях дошкольного образования</c:v>
                  </c:pt>
                  <c:pt idx="127">
                    <c:v>количество детей дошкольного возраста, находящихся в очереди в учреждения дошкольного образования</c:v>
                  </c:pt>
                  <c:pt idx="128">
                    <c:v>Ввод в эксплуатацию:</c:v>
                  </c:pt>
                  <c:pt idx="129">
                    <c:v>жилых домов предприятиями за счет всех источников финансирования (общ.площадь)</c:v>
                  </c:pt>
                  <c:pt idx="130">
                    <c:v>Средняя обеспеченность населения площадью жилых квартир (на конец года)</c:v>
                  </c:pt>
                  <c:pt idx="131">
                    <c:v>Обеспеченность населения учреждениями социально-культурной сферы:</c:v>
                  </c:pt>
                  <c:pt idx="132">
                    <c:v>больничными койками (на 10 тысяч жителей)</c:v>
                  </c:pt>
                  <c:pt idx="133">
                    <c:v>количество больничных коек,</c:v>
                  </c:pt>
                  <c:pt idx="134">
                    <c:v>амбулаторно-поликлиническими учреждениями(посещений в смену на 10 тысяч жителей)</c:v>
                  </c:pt>
                </c:lvl>
              </c:multiLvlStrCache>
            </c:multiLvlStrRef>
          </c:cat>
          <c:val>
            <c:numRef>
              <c:f>Лист1!$G$10:$G$144</c:f>
              <c:numCache>
                <c:formatCode>0</c:formatCode>
                <c:ptCount val="135"/>
                <c:pt idx="0" formatCode="0.00">
                  <c:v>0</c:v>
                </c:pt>
                <c:pt idx="1">
                  <c:v>7</c:v>
                </c:pt>
                <c:pt idx="2" formatCode="0.00">
                  <c:v>41.2</c:v>
                </c:pt>
                <c:pt idx="3" formatCode="0.00">
                  <c:v>25440.7</c:v>
                </c:pt>
                <c:pt idx="4" formatCode="0.00">
                  <c:v>23.2</c:v>
                </c:pt>
                <c:pt idx="5" formatCode="0.00">
                  <c:v>16.86</c:v>
                </c:pt>
                <c:pt idx="6" formatCode="0.00">
                  <c:v>41054.300000000003</c:v>
                </c:pt>
                <c:pt idx="7" formatCode="0.00">
                  <c:v>43411.8</c:v>
                </c:pt>
                <c:pt idx="8" formatCode="0.00">
                  <c:v>4918</c:v>
                </c:pt>
                <c:pt idx="9" formatCode="0.00">
                  <c:v>10.84</c:v>
                </c:pt>
                <c:pt idx="10" formatCode="0.00">
                  <c:v>12200</c:v>
                </c:pt>
                <c:pt idx="11" formatCode="0.00">
                  <c:v>0.18</c:v>
                </c:pt>
                <c:pt idx="12" formatCode="0.00">
                  <c:v>76</c:v>
                </c:pt>
                <c:pt idx="13" formatCode="0.00">
                  <c:v>1802.3</c:v>
                </c:pt>
                <c:pt idx="14" formatCode="0.00">
                  <c:v>1115.5999999999999</c:v>
                </c:pt>
                <c:pt idx="15" formatCode="0.00">
                  <c:v>686.7</c:v>
                </c:pt>
                <c:pt idx="16" formatCode="0.00">
                  <c:v>6298.6</c:v>
                </c:pt>
                <c:pt idx="17" formatCode="0.00">
                  <c:v>5255.1</c:v>
                </c:pt>
                <c:pt idx="18" formatCode="0.00">
                  <c:v>1971.4</c:v>
                </c:pt>
                <c:pt idx="19" formatCode="0.00">
                  <c:v>1224.4000000000001</c:v>
                </c:pt>
                <c:pt idx="20" formatCode="0.00">
                  <c:v>100.6</c:v>
                </c:pt>
                <c:pt idx="21" formatCode="0.00">
                  <c:v>1472.3</c:v>
                </c:pt>
                <c:pt idx="22" formatCode="0.00">
                  <c:v>752</c:v>
                </c:pt>
                <c:pt idx="23" formatCode="0.00">
                  <c:v>193.3</c:v>
                </c:pt>
                <c:pt idx="24" formatCode="0.00">
                  <c:v>189</c:v>
                </c:pt>
                <c:pt idx="25" formatCode="0.00">
                  <c:v>205.3</c:v>
                </c:pt>
                <c:pt idx="26" formatCode="0.00">
                  <c:v>182.8</c:v>
                </c:pt>
                <c:pt idx="27" formatCode="0.00">
                  <c:v>58.7</c:v>
                </c:pt>
                <c:pt idx="28">
                  <c:v>7</c:v>
                </c:pt>
                <c:pt idx="30" formatCode="0.00">
                  <c:v>5.0999999999999997E-2</c:v>
                </c:pt>
                <c:pt idx="31" formatCode="0.00">
                  <c:v>5.0999999999999997E-2</c:v>
                </c:pt>
                <c:pt idx="32" formatCode="0.00">
                  <c:v>0</c:v>
                </c:pt>
                <c:pt idx="33" formatCode="0.00">
                  <c:v>17833</c:v>
                </c:pt>
                <c:pt idx="34" formatCode="0.00">
                  <c:v>0.05</c:v>
                </c:pt>
                <c:pt idx="35" formatCode="0.00">
                  <c:v>4.3</c:v>
                </c:pt>
                <c:pt idx="36" formatCode="0.00">
                  <c:v>0</c:v>
                </c:pt>
                <c:pt idx="37" formatCode="0.00">
                  <c:v>0</c:v>
                </c:pt>
                <c:pt idx="38" formatCode="0.00">
                  <c:v>295.39999999999998</c:v>
                </c:pt>
                <c:pt idx="39" formatCode="0.00">
                  <c:v>15.2</c:v>
                </c:pt>
                <c:pt idx="40" formatCode="0.00">
                  <c:v>7.8</c:v>
                </c:pt>
                <c:pt idx="41" formatCode="0.00">
                  <c:v>443</c:v>
                </c:pt>
                <c:pt idx="42" formatCode="0.00">
                  <c:v>482.4</c:v>
                </c:pt>
                <c:pt idx="43" formatCode="0.00">
                  <c:v>18.649999999999999</c:v>
                </c:pt>
                <c:pt idx="44" formatCode="0.00">
                  <c:v>8.1999999999999993</c:v>
                </c:pt>
                <c:pt idx="45" formatCode="0.00">
                  <c:v>9.9499999999999993</c:v>
                </c:pt>
                <c:pt idx="46" formatCode="0.00">
                  <c:v>0.5</c:v>
                </c:pt>
                <c:pt idx="47" formatCode="0.00">
                  <c:v>8.15</c:v>
                </c:pt>
                <c:pt idx="48" formatCode="0.00">
                  <c:v>8.15</c:v>
                </c:pt>
                <c:pt idx="49" formatCode="0.00">
                  <c:v>0</c:v>
                </c:pt>
                <c:pt idx="50" formatCode="0.00">
                  <c:v>0</c:v>
                </c:pt>
                <c:pt idx="51" formatCode="0.00">
                  <c:v>0.15000000000000002</c:v>
                </c:pt>
                <c:pt idx="52" formatCode="0.00">
                  <c:v>0</c:v>
                </c:pt>
                <c:pt idx="53" formatCode="0.00">
                  <c:v>0.1</c:v>
                </c:pt>
                <c:pt idx="54" formatCode="0.00">
                  <c:v>0.05</c:v>
                </c:pt>
                <c:pt idx="55" formatCode="0.00">
                  <c:v>1.2</c:v>
                </c:pt>
                <c:pt idx="56" formatCode="0.00">
                  <c:v>0</c:v>
                </c:pt>
                <c:pt idx="57" formatCode="0.00">
                  <c:v>0.2</c:v>
                </c:pt>
                <c:pt idx="58" formatCode="0.00">
                  <c:v>1</c:v>
                </c:pt>
                <c:pt idx="59" formatCode="0.00">
                  <c:v>2.42</c:v>
                </c:pt>
                <c:pt idx="60" formatCode="0.00">
                  <c:v>0</c:v>
                </c:pt>
                <c:pt idx="61" formatCode="0.00">
                  <c:v>1.02</c:v>
                </c:pt>
                <c:pt idx="62" formatCode="0.00">
                  <c:v>1.4</c:v>
                </c:pt>
                <c:pt idx="63" formatCode="0.00">
                  <c:v>0.51</c:v>
                </c:pt>
                <c:pt idx="64" formatCode="0.00">
                  <c:v>0</c:v>
                </c:pt>
                <c:pt idx="65" formatCode="0.00">
                  <c:v>0.1</c:v>
                </c:pt>
                <c:pt idx="66" formatCode="0.00">
                  <c:v>0.41</c:v>
                </c:pt>
                <c:pt idx="67" formatCode="0.00">
                  <c:v>5.4</c:v>
                </c:pt>
                <c:pt idx="68" formatCode="0.00">
                  <c:v>4.95</c:v>
                </c:pt>
                <c:pt idx="69" formatCode="0.00">
                  <c:v>0.42</c:v>
                </c:pt>
                <c:pt idx="70" formatCode="0.00">
                  <c:v>0.03</c:v>
                </c:pt>
                <c:pt idx="71" formatCode="0.00">
                  <c:v>0.28000000000000003</c:v>
                </c:pt>
                <c:pt idx="72" formatCode="0.00">
                  <c:v>0.16</c:v>
                </c:pt>
                <c:pt idx="73" formatCode="0.00">
                  <c:v>0.02</c:v>
                </c:pt>
                <c:pt idx="74" formatCode="0.00">
                  <c:v>0.1</c:v>
                </c:pt>
                <c:pt idx="75">
                  <c:v>7</c:v>
                </c:pt>
                <c:pt idx="76" formatCode="0.00">
                  <c:v>2.06</c:v>
                </c:pt>
                <c:pt idx="77" formatCode="0.00">
                  <c:v>1.61</c:v>
                </c:pt>
                <c:pt idx="78" formatCode="0.00">
                  <c:v>0.31</c:v>
                </c:pt>
                <c:pt idx="79" formatCode="0.00">
                  <c:v>0.14000000000000001</c:v>
                </c:pt>
                <c:pt idx="80" formatCode="0.00">
                  <c:v>1</c:v>
                </c:pt>
                <c:pt idx="81" formatCode="0.00">
                  <c:v>0</c:v>
                </c:pt>
                <c:pt idx="82" formatCode="0.00">
                  <c:v>0</c:v>
                </c:pt>
                <c:pt idx="83" formatCode="0.00">
                  <c:v>1</c:v>
                </c:pt>
                <c:pt idx="84" formatCode="0.000">
                  <c:v>5.3999999999999999E-2</c:v>
                </c:pt>
                <c:pt idx="85" formatCode="0.000">
                  <c:v>5.1999999999999998E-2</c:v>
                </c:pt>
                <c:pt idx="86" formatCode="0.000">
                  <c:v>0</c:v>
                </c:pt>
                <c:pt idx="87" formatCode="0.000">
                  <c:v>2E-3</c:v>
                </c:pt>
                <c:pt idx="88" formatCode="0.00">
                  <c:v>1146</c:v>
                </c:pt>
                <c:pt idx="89" formatCode="0.00">
                  <c:v>606</c:v>
                </c:pt>
                <c:pt idx="90" formatCode="0.00">
                  <c:v>254</c:v>
                </c:pt>
                <c:pt idx="91" formatCode="0.00">
                  <c:v>286</c:v>
                </c:pt>
                <c:pt idx="92" formatCode="0.00">
                  <c:v>653</c:v>
                </c:pt>
                <c:pt idx="93" formatCode="0.00">
                  <c:v>185</c:v>
                </c:pt>
                <c:pt idx="94" formatCode="0.00">
                  <c:v>154</c:v>
                </c:pt>
                <c:pt idx="95" formatCode="0.00">
                  <c:v>314</c:v>
                </c:pt>
                <c:pt idx="96" formatCode="0.00">
                  <c:v>0</c:v>
                </c:pt>
                <c:pt idx="97" formatCode="0.00">
                  <c:v>368</c:v>
                </c:pt>
                <c:pt idx="98" formatCode="0.00">
                  <c:v>0</c:v>
                </c:pt>
                <c:pt idx="99" formatCode="0.00">
                  <c:v>0</c:v>
                </c:pt>
                <c:pt idx="100" formatCode="0.00">
                  <c:v>368</c:v>
                </c:pt>
                <c:pt idx="101" formatCode="0.00">
                  <c:v>12.7</c:v>
                </c:pt>
                <c:pt idx="102" formatCode="0.00">
                  <c:v>0</c:v>
                </c:pt>
                <c:pt idx="103" formatCode="0.00">
                  <c:v>0</c:v>
                </c:pt>
                <c:pt idx="104" formatCode="0.00">
                  <c:v>12.7</c:v>
                </c:pt>
                <c:pt idx="105" formatCode="0.00">
                  <c:v>7446.8</c:v>
                </c:pt>
                <c:pt idx="106" formatCode="0.00">
                  <c:v>409.8</c:v>
                </c:pt>
                <c:pt idx="107" formatCode="0.00">
                  <c:v>4041.9</c:v>
                </c:pt>
                <c:pt idx="108" formatCode="0.00">
                  <c:v>19</c:v>
                </c:pt>
                <c:pt idx="109" formatCode="0.00">
                  <c:v>7901.5</c:v>
                </c:pt>
                <c:pt idx="110" formatCode="0.00">
                  <c:v>155.9</c:v>
                </c:pt>
                <c:pt idx="111" formatCode="0.00">
                  <c:v>415.8</c:v>
                </c:pt>
                <c:pt idx="112" formatCode="0.00">
                  <c:v>556</c:v>
                </c:pt>
                <c:pt idx="114" formatCode="0.00">
                  <c:v>2637</c:v>
                </c:pt>
                <c:pt idx="115" formatCode="0.00">
                  <c:v>76</c:v>
                </c:pt>
                <c:pt idx="116" formatCode="0.00">
                  <c:v>37</c:v>
                </c:pt>
                <c:pt idx="118" formatCode="0.00">
                  <c:v>5.0599999999999996</c:v>
                </c:pt>
                <c:pt idx="119">
                  <c:v>7</c:v>
                </c:pt>
                <c:pt idx="120" formatCode="0.00">
                  <c:v>1.1100000000000001</c:v>
                </c:pt>
                <c:pt idx="121" formatCode="0.00">
                  <c:v>0.99</c:v>
                </c:pt>
                <c:pt idx="123" formatCode="0.00">
                  <c:v>0.23</c:v>
                </c:pt>
                <c:pt idx="124" formatCode="0.00">
                  <c:v>0.2</c:v>
                </c:pt>
                <c:pt idx="125" formatCode="0.00">
                  <c:v>93.44</c:v>
                </c:pt>
                <c:pt idx="126" formatCode="0.00">
                  <c:v>2348</c:v>
                </c:pt>
                <c:pt idx="127" formatCode="0.00">
                  <c:v>317</c:v>
                </c:pt>
                <c:pt idx="129" formatCode="0.00">
                  <c:v>14.39</c:v>
                </c:pt>
                <c:pt idx="130" formatCode="0.00">
                  <c:v>25.32</c:v>
                </c:pt>
                <c:pt idx="132" formatCode="0.00">
                  <c:v>21.2</c:v>
                </c:pt>
                <c:pt idx="133" formatCode="0.00">
                  <c:v>266</c:v>
                </c:pt>
                <c:pt idx="134" formatCode="0.00">
                  <c:v>388</c:v>
                </c:pt>
              </c:numCache>
            </c:numRef>
          </c:val>
        </c:ser>
        <c:ser>
          <c:idx val="5"/>
          <c:order val="5"/>
          <c:tx>
            <c:strRef>
              <c:f>Лист1!$H$7:$H$9</c:f>
              <c:strCache>
                <c:ptCount val="1"/>
                <c:pt idx="0">
                  <c:v>Индикативный план социально-экономического развития  Темрюкского городского поселения Темрюкского района на 2019 год  темп роста 2019 года к 2018 году, в %</c:v>
                </c:pt>
              </c:strCache>
            </c:strRef>
          </c:tx>
          <c:cat>
            <c:multiLvlStrRef>
              <c:f>Лист1!$A$10:$B$144</c:f>
              <c:multiLvlStrCache>
                <c:ptCount val="135"/>
                <c:lvl>
                  <c:pt idx="1">
                    <c:v>2</c:v>
                  </c:pt>
                  <c:pt idx="2">
                    <c:v>тыс.чел.</c:v>
                  </c:pt>
                  <c:pt idx="3">
                    <c:v>руб.</c:v>
                  </c:pt>
                  <c:pt idx="4">
                    <c:v>тыс.чел.</c:v>
                  </c:pt>
                  <c:pt idx="5">
                    <c:v>тыс.чел.</c:v>
                  </c:pt>
                  <c:pt idx="6">
                    <c:v>руб.</c:v>
                  </c:pt>
                  <c:pt idx="7">
                    <c:v>млн.руб.</c:v>
                  </c:pt>
                  <c:pt idx="8">
                    <c:v>единиц</c:v>
                  </c:pt>
                  <c:pt idx="9">
                    <c:v>тыс. чел.</c:v>
                  </c:pt>
                  <c:pt idx="10">
                    <c:v>руб.</c:v>
                  </c:pt>
                  <c:pt idx="11">
                    <c:v>%</c:v>
                  </c:pt>
                  <c:pt idx="12">
                    <c:v>человек</c:v>
                  </c:pt>
                  <c:pt idx="13">
                    <c:v>млн.руб.</c:v>
                  </c:pt>
                  <c:pt idx="14">
                    <c:v>млн.руб.</c:v>
                  </c:pt>
                  <c:pt idx="15">
                    <c:v>млн.руб.</c:v>
                  </c:pt>
                  <c:pt idx="16">
                    <c:v>млн.руб.</c:v>
                  </c:pt>
                  <c:pt idx="17">
                    <c:v>млн.руб.</c:v>
                  </c:pt>
                  <c:pt idx="18">
                    <c:v>млн.руб.</c:v>
                  </c:pt>
                  <c:pt idx="19">
                    <c:v>млн.руб.</c:v>
                  </c:pt>
                  <c:pt idx="20">
                    <c:v>млн.руб.</c:v>
                  </c:pt>
                  <c:pt idx="21">
                    <c:v>млн.руб.</c:v>
                  </c:pt>
                  <c:pt idx="22">
                    <c:v>млн.руб.</c:v>
                  </c:pt>
                  <c:pt idx="23">
                    <c:v>млн.руб.</c:v>
                  </c:pt>
                  <c:pt idx="24">
                    <c:v>млн.руб.</c:v>
                  </c:pt>
                  <c:pt idx="25">
                    <c:v>млн.руб.</c:v>
                  </c:pt>
                  <c:pt idx="26">
                    <c:v>млн.руб.</c:v>
                  </c:pt>
                  <c:pt idx="27">
                    <c:v>тыс.Гкл</c:v>
                  </c:pt>
                  <c:pt idx="28">
                    <c:v>2</c:v>
                  </c:pt>
                  <c:pt idx="30">
                    <c:v>тыс.тонн</c:v>
                  </c:pt>
                  <c:pt idx="31">
                    <c:v>тыс.тонн</c:v>
                  </c:pt>
                  <c:pt idx="32">
                    <c:v>тыс.тонн</c:v>
                  </c:pt>
                  <c:pt idx="33">
                    <c:v>туб.</c:v>
                  </c:pt>
                  <c:pt idx="34">
                    <c:v>тыс.тонн</c:v>
                  </c:pt>
                  <c:pt idx="35">
                    <c:v>тыс.дал.</c:v>
                  </c:pt>
                  <c:pt idx="36">
                    <c:v>тыс.дал.</c:v>
                  </c:pt>
                  <c:pt idx="37">
                    <c:v>тыс.дал.</c:v>
                  </c:pt>
                  <c:pt idx="38">
                    <c:v>тыс.дал.</c:v>
                  </c:pt>
                  <c:pt idx="39">
                    <c:v>тыс.дал.</c:v>
                  </c:pt>
                  <c:pt idx="40">
                    <c:v>тыс.дал.</c:v>
                  </c:pt>
                  <c:pt idx="41">
                    <c:v>га</c:v>
                  </c:pt>
                  <c:pt idx="42">
                    <c:v>млн.руб.</c:v>
                  </c:pt>
                  <c:pt idx="43">
                    <c:v>тыс.тонн</c:v>
                  </c:pt>
                  <c:pt idx="44">
                    <c:v>тыс.тонн</c:v>
                  </c:pt>
                  <c:pt idx="45">
                    <c:v>тыс.тонн</c:v>
                  </c:pt>
                  <c:pt idx="46">
                    <c:v>тыс.тонн</c:v>
                  </c:pt>
                  <c:pt idx="47">
                    <c:v>тыс.тонн</c:v>
                  </c:pt>
                  <c:pt idx="48">
                    <c:v>тыс.тонн</c:v>
                  </c:pt>
                  <c:pt idx="49">
                    <c:v>тыс.тонн</c:v>
                  </c:pt>
                  <c:pt idx="50">
                    <c:v>тыс.тонн</c:v>
                  </c:pt>
                  <c:pt idx="51">
                    <c:v>тыс.тонн</c:v>
                  </c:pt>
                  <c:pt idx="52">
                    <c:v>тыс.тонн</c:v>
                  </c:pt>
                  <c:pt idx="53">
                    <c:v>тыс.тонн</c:v>
                  </c:pt>
                  <c:pt idx="54">
                    <c:v>тыс.тонн</c:v>
                  </c:pt>
                  <c:pt idx="55">
                    <c:v>тыс.тонн</c:v>
                  </c:pt>
                  <c:pt idx="56">
                    <c:v>тыс.тонн</c:v>
                  </c:pt>
                  <c:pt idx="57">
                    <c:v>тыс.тонн</c:v>
                  </c:pt>
                  <c:pt idx="58">
                    <c:v>тыс.тонн</c:v>
                  </c:pt>
                  <c:pt idx="59">
                    <c:v>тыс.тонн</c:v>
                  </c:pt>
                  <c:pt idx="60">
                    <c:v>тыс.тонн</c:v>
                  </c:pt>
                  <c:pt idx="61">
                    <c:v>тыс.тонн</c:v>
                  </c:pt>
                  <c:pt idx="62">
                    <c:v>тыс.тонн</c:v>
                  </c:pt>
                  <c:pt idx="63">
                    <c:v>тыс.тонн</c:v>
                  </c:pt>
                  <c:pt idx="64">
                    <c:v>тыс.тонн</c:v>
                  </c:pt>
                  <c:pt idx="65">
                    <c:v>тыс.тонн</c:v>
                  </c:pt>
                  <c:pt idx="66">
                    <c:v>тыс.тонн</c:v>
                  </c:pt>
                  <c:pt idx="67">
                    <c:v>тыс.тонн</c:v>
                  </c:pt>
                  <c:pt idx="68">
                    <c:v>тыс.тонн</c:v>
                  </c:pt>
                  <c:pt idx="69">
                    <c:v>тыс.тонн</c:v>
                  </c:pt>
                  <c:pt idx="70">
                    <c:v>тыс.тонн</c:v>
                  </c:pt>
                  <c:pt idx="71">
                    <c:v>тыс.тонн</c:v>
                  </c:pt>
                  <c:pt idx="72">
                    <c:v>тыс.тонн</c:v>
                  </c:pt>
                  <c:pt idx="73">
                    <c:v>тыс.тонн</c:v>
                  </c:pt>
                  <c:pt idx="74">
                    <c:v>тыс.тонн</c:v>
                  </c:pt>
                  <c:pt idx="75">
                    <c:v>2</c:v>
                  </c:pt>
                  <c:pt idx="76">
                    <c:v>тыс.тонн</c:v>
                  </c:pt>
                  <c:pt idx="77">
                    <c:v>тыс.тонн</c:v>
                  </c:pt>
                  <c:pt idx="78">
                    <c:v>тыс.тонн</c:v>
                  </c:pt>
                  <c:pt idx="79">
                    <c:v>тыс.тонн</c:v>
                  </c:pt>
                  <c:pt idx="80">
                    <c:v>млн. шт.</c:v>
                  </c:pt>
                  <c:pt idx="81">
                    <c:v>млн. шт.</c:v>
                  </c:pt>
                  <c:pt idx="82">
                    <c:v>млн. шт.</c:v>
                  </c:pt>
                  <c:pt idx="83">
                    <c:v>млн. шт.</c:v>
                  </c:pt>
                  <c:pt idx="84">
                    <c:v>тыс.тонн</c:v>
                  </c:pt>
                  <c:pt idx="85">
                    <c:v>тыс.тонн</c:v>
                  </c:pt>
                  <c:pt idx="86">
                    <c:v>тыс.тонн</c:v>
                  </c:pt>
                  <c:pt idx="87">
                    <c:v>тыс.тонн</c:v>
                  </c:pt>
                  <c:pt idx="88">
                    <c:v>голов</c:v>
                  </c:pt>
                  <c:pt idx="89">
                    <c:v>голов</c:v>
                  </c:pt>
                  <c:pt idx="90">
                    <c:v>голов</c:v>
                  </c:pt>
                  <c:pt idx="91">
                    <c:v>голов</c:v>
                  </c:pt>
                  <c:pt idx="92">
                    <c:v>голов</c:v>
                  </c:pt>
                  <c:pt idx="93">
                    <c:v>голов</c:v>
                  </c:pt>
                  <c:pt idx="94">
                    <c:v>голов</c:v>
                  </c:pt>
                  <c:pt idx="95">
                    <c:v>голов</c:v>
                  </c:pt>
                  <c:pt idx="96">
                    <c:v>голов</c:v>
                  </c:pt>
                  <c:pt idx="97">
                    <c:v>голов</c:v>
                  </c:pt>
                  <c:pt idx="98">
                    <c:v>голов</c:v>
                  </c:pt>
                  <c:pt idx="99">
                    <c:v>голов</c:v>
                  </c:pt>
                  <c:pt idx="100">
                    <c:v>голов</c:v>
                  </c:pt>
                  <c:pt idx="101">
                    <c:v>тыс.гол.</c:v>
                  </c:pt>
                  <c:pt idx="102">
                    <c:v>тыс.гол.</c:v>
                  </c:pt>
                  <c:pt idx="103">
                    <c:v>тыс.гол.</c:v>
                  </c:pt>
                  <c:pt idx="104">
                    <c:v>тыс.гол.</c:v>
                  </c:pt>
                  <c:pt idx="105">
                    <c:v>млн.руб.</c:v>
                  </c:pt>
                  <c:pt idx="106">
                    <c:v>млн.руб.</c:v>
                  </c:pt>
                  <c:pt idx="107">
                    <c:v>млн.руб.</c:v>
                  </c:pt>
                  <c:pt idx="108">
                    <c:v>млн.руб.</c:v>
                  </c:pt>
                  <c:pt idx="109">
                    <c:v>млн.руб.</c:v>
                  </c:pt>
                  <c:pt idx="110">
                    <c:v>тыс.чел.</c:v>
                  </c:pt>
                  <c:pt idx="111">
                    <c:v>млн.руб.</c:v>
                  </c:pt>
                  <c:pt idx="112">
                    <c:v>млн.руб.</c:v>
                  </c:pt>
                  <c:pt idx="114">
                    <c:v>тыс.чел.</c:v>
                  </c:pt>
                  <c:pt idx="115">
                    <c:v>%</c:v>
                  </c:pt>
                  <c:pt idx="116">
                    <c:v>единиц</c:v>
                  </c:pt>
                  <c:pt idx="118">
                    <c:v>тыс.чел.</c:v>
                  </c:pt>
                  <c:pt idx="119">
                    <c:v>2</c:v>
                  </c:pt>
                  <c:pt idx="120">
                    <c:v>тыс.чел.</c:v>
                  </c:pt>
                  <c:pt idx="121">
                    <c:v>тыс.чел.</c:v>
                  </c:pt>
                  <c:pt idx="123">
                    <c:v>тыс.чел.</c:v>
                  </c:pt>
                  <c:pt idx="124">
                    <c:v>тыс.чел.</c:v>
                  </c:pt>
                  <c:pt idx="125">
                    <c:v>%</c:v>
                  </c:pt>
                  <c:pt idx="126">
                    <c:v>мест</c:v>
                  </c:pt>
                  <c:pt idx="127">
                    <c:v>человек</c:v>
                  </c:pt>
                  <c:pt idx="129">
                    <c:v>тыс.кв.м </c:v>
                  </c:pt>
                  <c:pt idx="130">
                    <c:v>кв.м. на 1 чел.</c:v>
                  </c:pt>
                  <c:pt idx="132">
                    <c:v>коек </c:v>
                  </c:pt>
                  <c:pt idx="133">
                    <c:v>единиц</c:v>
                  </c:pt>
                  <c:pt idx="134">
                    <c:v>посещений </c:v>
                  </c:pt>
                </c:lvl>
                <c:lvl>
                  <c:pt idx="1">
                    <c:v>1</c:v>
                  </c:pt>
                  <c:pt idx="2">
                    <c:v>Среднегодовая численность постоянного населения – всего</c:v>
                  </c:pt>
                  <c:pt idx="3">
                    <c:v>Среднедушевой денежный доход на одного жителя</c:v>
                  </c:pt>
                  <c:pt idx="4">
                    <c:v>Численность экономически активного населения</c:v>
                  </c:pt>
                  <c:pt idx="5">
                    <c:v>Численность занятых в экономике</c:v>
                  </c:pt>
                  <c:pt idx="6">
                    <c:v>Номинальная начисленная среднемесячная заработная плата</c:v>
                  </c:pt>
                  <c:pt idx="7">
                    <c:v>в том числе по крупным и средним предприятиям</c:v>
                  </c:pt>
                  <c:pt idx="8">
                    <c:v>Численность личных подсобных хозяйств</c:v>
                  </c:pt>
                  <c:pt idx="9">
                    <c:v>Численность занятых в личных подсобных хозяйствах</c:v>
                  </c:pt>
                  <c:pt idx="10">
                    <c:v>Среднемесячные доходы занятых в личных подсобных хозяйствах, руб.</c:v>
                  </c:pt>
                  <c:pt idx="11">
                    <c:v>Уровень регистрируемой безработицы к численности трудоспособного населения в трудоспособном возрасте</c:v>
                  </c:pt>
                  <c:pt idx="12">
                    <c:v>Численность зарегистрированных безработных</c:v>
                  </c:pt>
                  <c:pt idx="13">
                    <c:v>Прибыль прибыльных предприятий </c:v>
                  </c:pt>
                  <c:pt idx="14">
                    <c:v>Убыток предприятий </c:v>
                  </c:pt>
                  <c:pt idx="15">
                    <c:v>Прибыль (убыток) – сальдо</c:v>
                  </c:pt>
                  <c:pt idx="16">
                    <c:v>Фонд оплаты труда </c:v>
                  </c:pt>
                  <c:pt idx="17">
                    <c:v>в том числе: по крупным и средним предприятиям</c:v>
                  </c:pt>
                  <c:pt idx="18">
                    <c:v>Промышленная деятельность (раздел В+С+Д+E)</c:v>
                  </c:pt>
                  <c:pt idx="19">
                    <c:v>в том числе по крупным и средним предприятиям</c:v>
                  </c:pt>
                  <c:pt idx="20">
                    <c:v>Добыча полезных ископаемых (В), в том числе по крупным и средним предприятиям</c:v>
                  </c:pt>
                  <c:pt idx="21">
                    <c:v>Обрабатывающие производства (С)</c:v>
                  </c:pt>
                  <c:pt idx="22">
                    <c:v>в том числе по крупным и средним предприятиям</c:v>
                  </c:pt>
                  <c:pt idx="23">
                    <c:v>Производство и распределение электроэнергии, газа и воды (Д) </c:v>
                  </c:pt>
                  <c:pt idx="24">
                    <c:v>в том числе по крупным и средним предприятиям</c:v>
                  </c:pt>
                  <c:pt idx="25">
                    <c:v>Водоснабжение, водоотведение, сбор и утилизация отходов (E) </c:v>
                  </c:pt>
                  <c:pt idx="26">
                    <c:v>в том числе по крупным и средним предприятиям</c:v>
                  </c:pt>
                  <c:pt idx="27">
                    <c:v>Тепловая энергия, в том числе по крупным и средним предприятиям</c:v>
                  </c:pt>
                  <c:pt idx="28">
                    <c:v>1</c:v>
                  </c:pt>
                  <c:pt idx="29">
                    <c:v>Производство основных видов промышленной продукции в натуральном выражении:</c:v>
                  </c:pt>
                  <c:pt idx="30">
                    <c:v>1. Мясо и мясопродукты</c:v>
                  </c:pt>
                  <c:pt idx="31">
                    <c:v>в том числе по крупным и средним предприятиям</c:v>
                  </c:pt>
                  <c:pt idx="32">
                    <c:v>2. Рыба и продукты рыбные переработанные и консервированные</c:v>
                  </c:pt>
                  <c:pt idx="33">
                    <c:v>3. Консервы рыбные натуральные</c:v>
                  </c:pt>
                  <c:pt idx="34">
                    <c:v>4. Хлеб и хлебобулочные изделия</c:v>
                  </c:pt>
                  <c:pt idx="35">
                    <c:v>5. Коньяк</c:v>
                  </c:pt>
                  <c:pt idx="36">
                    <c:v>6. Коньячные напитки и бренди</c:v>
                  </c:pt>
                  <c:pt idx="37">
                    <c:v>7. Вина игристые и шампанские</c:v>
                  </c:pt>
                  <c:pt idx="38">
                    <c:v>8. Вина натуральные, столовые</c:v>
                  </c:pt>
                  <c:pt idx="39">
                    <c:v>9. Напитки винные, изготавливаемые без добавления этилового спирта</c:v>
                  </c:pt>
                  <c:pt idx="40">
                    <c:v>10. Напитки винные, изготавливаемые с добавлением этилового спирта</c:v>
                  </c:pt>
                  <c:pt idx="41">
                    <c:v>Общая площадь виноградников у сельскохозяйственных предприятий</c:v>
                  </c:pt>
                  <c:pt idx="42">
                    <c:v>Объем продукции сельского хозяйства во всех категориях хозяйств</c:v>
                  </c:pt>
                  <c:pt idx="43">
                    <c:v>зерно (в весе  после доработки)</c:v>
                  </c:pt>
                  <c:pt idx="44">
                    <c:v>в том числе сельхозорганизациях </c:v>
                  </c:pt>
                  <c:pt idx="45">
                    <c:v>КФХ и инд. предприниматели </c:v>
                  </c:pt>
                  <c:pt idx="46">
                    <c:v>в личных подсобных хозяйствах </c:v>
                  </c:pt>
                  <c:pt idx="47">
                    <c:v>рис</c:v>
                  </c:pt>
                  <c:pt idx="48">
                    <c:v>в том числе сельхозорганизациях </c:v>
                  </c:pt>
                  <c:pt idx="49">
                    <c:v>КФХ и инд. предприниматели </c:v>
                  </c:pt>
                  <c:pt idx="50">
                    <c:v>в личных подсобных хозяйствах </c:v>
                  </c:pt>
                  <c:pt idx="51">
                    <c:v>подсолнечник (в весе после доработки)</c:v>
                  </c:pt>
                  <c:pt idx="52">
                    <c:v>в том числе сельхозорганизациях </c:v>
                  </c:pt>
                  <c:pt idx="53">
                    <c:v>КФХ и инд. предприниматели </c:v>
                  </c:pt>
                  <c:pt idx="54">
                    <c:v>в личных подсобных хозяйствах </c:v>
                  </c:pt>
                  <c:pt idx="55">
                    <c:v>картофель</c:v>
                  </c:pt>
                  <c:pt idx="56">
                    <c:v>в том числе сельхозорганизациях </c:v>
                  </c:pt>
                  <c:pt idx="57">
                    <c:v>КФХ и инд. предприниматели </c:v>
                  </c:pt>
                  <c:pt idx="58">
                    <c:v>в личных подсобных хозяйствах </c:v>
                  </c:pt>
                  <c:pt idx="59">
                    <c:v>овощи</c:v>
                  </c:pt>
                  <c:pt idx="60">
                    <c:v>в том числе сельхозорганизациях </c:v>
                  </c:pt>
                  <c:pt idx="61">
                    <c:v>КФХ и инд. предприниматели </c:v>
                  </c:pt>
                  <c:pt idx="62">
                    <c:v>в личных подсобных хозяйствах </c:v>
                  </c:pt>
                  <c:pt idx="63">
                    <c:v>плоды и ягоды</c:v>
                  </c:pt>
                  <c:pt idx="64">
                    <c:v>в том числе сельхозорганизациях </c:v>
                  </c:pt>
                  <c:pt idx="65">
                    <c:v>КФХ и инд. предприниматели </c:v>
                  </c:pt>
                  <c:pt idx="66">
                    <c:v>в личных подсобных хозяйствах </c:v>
                  </c:pt>
                  <c:pt idx="67">
                    <c:v>виноград</c:v>
                  </c:pt>
                  <c:pt idx="68">
                    <c:v>в том числе сельхозорганизациях </c:v>
                  </c:pt>
                  <c:pt idx="69">
                    <c:v>КФХ и инд. предприниматели </c:v>
                  </c:pt>
                  <c:pt idx="70">
                    <c:v>в личных подсобных хозяйствах </c:v>
                  </c:pt>
                  <c:pt idx="71">
                    <c:v>скот и птица (в живом весе)</c:v>
                  </c:pt>
                  <c:pt idx="72">
                    <c:v>в том числе сельхозорганизациях </c:v>
                  </c:pt>
                  <c:pt idx="73">
                    <c:v>КФХ и инд. предприниматели </c:v>
                  </c:pt>
                  <c:pt idx="74">
                    <c:v>в личных подсобных хозяйствах </c:v>
                  </c:pt>
                  <c:pt idx="75">
                    <c:v>1</c:v>
                  </c:pt>
                  <c:pt idx="76">
                    <c:v>молоко</c:v>
                  </c:pt>
                  <c:pt idx="77">
                    <c:v>в том числе сельхозорганизациях </c:v>
                  </c:pt>
                  <c:pt idx="78">
                    <c:v>КФХ и инд. предприниматели </c:v>
                  </c:pt>
                  <c:pt idx="79">
                    <c:v>в личных подсобных хозяйствах </c:v>
                  </c:pt>
                  <c:pt idx="80">
                    <c:v>яйца</c:v>
                  </c:pt>
                  <c:pt idx="81">
                    <c:v>в том числе сельхозорганизациях </c:v>
                  </c:pt>
                  <c:pt idx="82">
                    <c:v>КФХ и инд. предприниматели </c:v>
                  </c:pt>
                  <c:pt idx="83">
                    <c:v>в личных подсобных хозяйствах </c:v>
                  </c:pt>
                  <c:pt idx="84">
                    <c:v>улов рыбы в прудовых и других рыбоводных хозяйствах</c:v>
                  </c:pt>
                  <c:pt idx="85">
                    <c:v>в том числе сельхозорганизациях </c:v>
                  </c:pt>
                  <c:pt idx="86">
                    <c:v>КФХ и инд. предприниматели </c:v>
                  </c:pt>
                  <c:pt idx="87">
                    <c:v>в личных подсобных хозяйствах </c:v>
                  </c:pt>
                  <c:pt idx="88">
                    <c:v>крупный рогатый скот</c:v>
                  </c:pt>
                  <c:pt idx="89">
                    <c:v>в том числе сельхозорганизациях </c:v>
                  </c:pt>
                  <c:pt idx="90">
                    <c:v>КФХ и инд. предприниматели </c:v>
                  </c:pt>
                  <c:pt idx="91">
                    <c:v>в личных подсобных хозяйствах </c:v>
                  </c:pt>
                  <c:pt idx="92">
                    <c:v>из общего поголовья КРС- коровы:</c:v>
                  </c:pt>
                  <c:pt idx="93">
                    <c:v>в том числе сельхозорганизациях </c:v>
                  </c:pt>
                  <c:pt idx="94">
                    <c:v>КФХ и инд. предприниматели </c:v>
                  </c:pt>
                  <c:pt idx="95">
                    <c:v>в личных подсобных хозяйствах </c:v>
                  </c:pt>
                  <c:pt idx="96">
                    <c:v>свиньи</c:v>
                  </c:pt>
                  <c:pt idx="97">
                    <c:v>овцы и козы</c:v>
                  </c:pt>
                  <c:pt idx="98">
                    <c:v>в том числе сельхозорганизациях </c:v>
                  </c:pt>
                  <c:pt idx="99">
                    <c:v>КФХ и инд. предприниматели </c:v>
                  </c:pt>
                  <c:pt idx="100">
                    <c:v>в личных подсобных хозяйствах </c:v>
                  </c:pt>
                  <c:pt idx="101">
                    <c:v>птица</c:v>
                  </c:pt>
                  <c:pt idx="102">
                    <c:v>в том числе сельхозорганизациях </c:v>
                  </c:pt>
                  <c:pt idx="103">
                    <c:v>КФХ и инд. предприниматели </c:v>
                  </c:pt>
                  <c:pt idx="104">
                    <c:v>в личных подсобных хозяйствах </c:v>
                  </c:pt>
                  <c:pt idx="105">
                    <c:v>Оборот розничной торговли</c:v>
                  </c:pt>
                  <c:pt idx="106">
                    <c:v>Оборот общественного питания</c:v>
                  </c:pt>
                  <c:pt idx="107">
                    <c:v>Объем платных услуг населению</c:v>
                  </c:pt>
                  <c:pt idx="108">
                    <c:v>Объем услуг (доходы) коллективных средств размещения курортно-туристического комплекса</c:v>
                  </c:pt>
                  <c:pt idx="109">
                    <c:v>Выпуск товаров и услуг предприятиями транспорта</c:v>
                  </c:pt>
                  <c:pt idx="110">
                    <c:v>Количество отдохнувших на территории поселения</c:v>
                  </c:pt>
                  <c:pt idx="111">
                    <c:v>Объем инвестиций в основной капитал за счет всех источников финансирования </c:v>
                  </c:pt>
                  <c:pt idx="112">
                    <c:v>Объем работ, выполненных собственными силами по виду деятельности строительство </c:v>
                  </c:pt>
                  <c:pt idx="113">
                    <c:v>Социальная сфера</c:v>
                  </c:pt>
                  <c:pt idx="114">
                    <c:v>Численность детей в  дошкольных  образовательных учреждениях</c:v>
                  </c:pt>
                  <c:pt idx="115">
                    <c:v>Охват детей в возрасте 1-6 лет дошкольными учреждениями</c:v>
                  </c:pt>
                  <c:pt idx="116">
                    <c:v>Количество групп альтернативных моделей дошкольного образования</c:v>
                  </c:pt>
                  <c:pt idx="117">
                    <c:v>Численность учащихся в учреждениях:</c:v>
                  </c:pt>
                  <c:pt idx="118">
                    <c:v>общеобразовательных</c:v>
                  </c:pt>
                  <c:pt idx="119">
                    <c:v>1</c:v>
                  </c:pt>
                  <c:pt idx="120">
                    <c:v>среднего профессионального образования</c:v>
                  </c:pt>
                  <c:pt idx="121">
                    <c:v>высшего профессионального образования</c:v>
                  </c:pt>
                  <c:pt idx="122">
                    <c:v>Выпуск специалистов учреждениями:</c:v>
                  </c:pt>
                  <c:pt idx="123">
                    <c:v>среднего профессионального образования</c:v>
                  </c:pt>
                  <c:pt idx="124">
                    <c:v>высшего профессионального образования</c:v>
                  </c:pt>
                  <c:pt idx="125">
                    <c:v>Численность обучающихся в первую смену в дневных учреждениях общего образования в % к общему числу обучающихся в этих учреждениях</c:v>
                  </c:pt>
                  <c:pt idx="126">
                    <c:v>количество мест в учреждениях дошкольного образования</c:v>
                  </c:pt>
                  <c:pt idx="127">
                    <c:v>количество детей дошкольного возраста, находящихся в очереди в учреждения дошкольного образования</c:v>
                  </c:pt>
                  <c:pt idx="128">
                    <c:v>Ввод в эксплуатацию:</c:v>
                  </c:pt>
                  <c:pt idx="129">
                    <c:v>жилых домов предприятиями за счет всех источников финансирования (общ.площадь)</c:v>
                  </c:pt>
                  <c:pt idx="130">
                    <c:v>Средняя обеспеченность населения площадью жилых квартир (на конец года)</c:v>
                  </c:pt>
                  <c:pt idx="131">
                    <c:v>Обеспеченность населения учреждениями социально-культурной сферы:</c:v>
                  </c:pt>
                  <c:pt idx="132">
                    <c:v>больничными койками (на 10 тысяч жителей)</c:v>
                  </c:pt>
                  <c:pt idx="133">
                    <c:v>количество больничных коек,</c:v>
                  </c:pt>
                  <c:pt idx="134">
                    <c:v>амбулаторно-поликлиническими учреждениями(посещений в смену на 10 тысяч жителей)</c:v>
                  </c:pt>
                </c:lvl>
              </c:multiLvlStrCache>
            </c:multiLvlStrRef>
          </c:cat>
          <c:val>
            <c:numRef>
              <c:f>Лист1!$H$10:$H$144</c:f>
              <c:numCache>
                <c:formatCode>0</c:formatCode>
                <c:ptCount val="135"/>
                <c:pt idx="1">
                  <c:v>8</c:v>
                </c:pt>
                <c:pt idx="2" formatCode="0.0">
                  <c:v>100.24330900243311</c:v>
                </c:pt>
                <c:pt idx="3" formatCode="0.0">
                  <c:v>104.73173523030881</c:v>
                </c:pt>
                <c:pt idx="4" formatCode="0.0">
                  <c:v>101.53172866520788</c:v>
                </c:pt>
                <c:pt idx="5" formatCode="0.0">
                  <c:v>100.1187648456057</c:v>
                </c:pt>
                <c:pt idx="6" formatCode="0.0">
                  <c:v>104.34465458039035</c:v>
                </c:pt>
                <c:pt idx="7" formatCode="0.0">
                  <c:v>104.04964263629437</c:v>
                </c:pt>
                <c:pt idx="8" formatCode="0.0">
                  <c:v>100.12214983713355</c:v>
                </c:pt>
                <c:pt idx="9" formatCode="0.0">
                  <c:v>100.18484288354898</c:v>
                </c:pt>
                <c:pt idx="10" formatCode="0.0">
                  <c:v>115.09433962264151</c:v>
                </c:pt>
                <c:pt idx="11" formatCode="0.0">
                  <c:v>100</c:v>
                </c:pt>
                <c:pt idx="12" formatCode="0.0">
                  <c:v>100</c:v>
                </c:pt>
                <c:pt idx="13" formatCode="0.0">
                  <c:v>102.37432547571711</c:v>
                </c:pt>
                <c:pt idx="14" formatCode="0.0">
                  <c:v>147.48810153358011</c:v>
                </c:pt>
                <c:pt idx="15" formatCode="0.0">
                  <c:v>68.389602629220192</c:v>
                </c:pt>
                <c:pt idx="16" formatCode="0.0">
                  <c:v>108.2</c:v>
                </c:pt>
                <c:pt idx="17" formatCode="0.0">
                  <c:v>102.34662418372575</c:v>
                </c:pt>
                <c:pt idx="18" formatCode="0.0">
                  <c:v>60.524376765319907</c:v>
                </c:pt>
                <c:pt idx="19" formatCode="0.0">
                  <c:v>47.993101285669496</c:v>
                </c:pt>
                <c:pt idx="20" formatCode="0.0">
                  <c:v>105.23012552301256</c:v>
                </c:pt>
                <c:pt idx="21" formatCode="0.0">
                  <c:v>52.797102488704006</c:v>
                </c:pt>
                <c:pt idx="22" formatCode="0.0">
                  <c:v>35.671932071533604</c:v>
                </c:pt>
                <c:pt idx="23" formatCode="0.0">
                  <c:v>108.2306830907055</c:v>
                </c:pt>
                <c:pt idx="24" formatCode="0.0">
                  <c:v>108.24742268041237</c:v>
                </c:pt>
                <c:pt idx="25" formatCode="0.0">
                  <c:v>105.60699588477367</c:v>
                </c:pt>
                <c:pt idx="26" formatCode="0.0">
                  <c:v>105.78703703703705</c:v>
                </c:pt>
                <c:pt idx="27" formatCode="0.0">
                  <c:v>103.1634446397188</c:v>
                </c:pt>
                <c:pt idx="28">
                  <c:v>8</c:v>
                </c:pt>
                <c:pt idx="30" formatCode="0.0">
                  <c:v>188.88888888888889</c:v>
                </c:pt>
                <c:pt idx="31" formatCode="0.0">
                  <c:v>188.88888888888889</c:v>
                </c:pt>
                <c:pt idx="32" formatCode="0.0">
                  <c:v>0</c:v>
                </c:pt>
                <c:pt idx="33" formatCode="0.0">
                  <c:v>102.20069918046879</c:v>
                </c:pt>
                <c:pt idx="34" formatCode="0.0">
                  <c:v>100</c:v>
                </c:pt>
                <c:pt idx="35" formatCode="0.0">
                  <c:v>102.38095238095238</c:v>
                </c:pt>
                <c:pt idx="36" formatCode="0.0">
                  <c:v>0</c:v>
                </c:pt>
                <c:pt idx="37" formatCode="0.0">
                  <c:v>0</c:v>
                </c:pt>
                <c:pt idx="38" formatCode="0.0">
                  <c:v>101.86206896551724</c:v>
                </c:pt>
                <c:pt idx="39" formatCode="0.0">
                  <c:v>101.33333333333331</c:v>
                </c:pt>
                <c:pt idx="40" formatCode="0.0">
                  <c:v>102.63157894736842</c:v>
                </c:pt>
                <c:pt idx="41" formatCode="0.0">
                  <c:v>100</c:v>
                </c:pt>
                <c:pt idx="42" formatCode="0.0">
                  <c:v>103.7865748709122</c:v>
                </c:pt>
                <c:pt idx="43" formatCode="0.0">
                  <c:v>101.08401084010841</c:v>
                </c:pt>
                <c:pt idx="44" formatCode="0.0">
                  <c:v>101.23456790123457</c:v>
                </c:pt>
                <c:pt idx="45" formatCode="0.0">
                  <c:v>100.50505050505049</c:v>
                </c:pt>
                <c:pt idx="46" formatCode="0.0">
                  <c:v>111.11111111111111</c:v>
                </c:pt>
                <c:pt idx="47" formatCode="0.0">
                  <c:v>100.61728395061729</c:v>
                </c:pt>
                <c:pt idx="48" formatCode="0.0">
                  <c:v>100.61728395061729</c:v>
                </c:pt>
                <c:pt idx="49" formatCode="0.0">
                  <c:v>0</c:v>
                </c:pt>
                <c:pt idx="50" formatCode="0.0">
                  <c:v>0</c:v>
                </c:pt>
                <c:pt idx="51" formatCode="0.0">
                  <c:v>107.14285714285714</c:v>
                </c:pt>
                <c:pt idx="52" formatCode="0.0">
                  <c:v>0</c:v>
                </c:pt>
                <c:pt idx="53" formatCode="0.0">
                  <c:v>100</c:v>
                </c:pt>
                <c:pt idx="54" formatCode="0.0">
                  <c:v>125</c:v>
                </c:pt>
                <c:pt idx="55" formatCode="0.0">
                  <c:v>104.34782608695652</c:v>
                </c:pt>
                <c:pt idx="56" formatCode="0.0">
                  <c:v>0</c:v>
                </c:pt>
                <c:pt idx="57" formatCode="0.0">
                  <c:v>133.33333333333334</c:v>
                </c:pt>
                <c:pt idx="58" formatCode="0.0">
                  <c:v>100</c:v>
                </c:pt>
                <c:pt idx="59" formatCode="0.0">
                  <c:v>100.83333333333333</c:v>
                </c:pt>
                <c:pt idx="60" formatCode="0.0">
                  <c:v>0</c:v>
                </c:pt>
                <c:pt idx="61" formatCode="0.0">
                  <c:v>102</c:v>
                </c:pt>
                <c:pt idx="62" formatCode="0.0">
                  <c:v>100</c:v>
                </c:pt>
                <c:pt idx="63" formatCode="0.0">
                  <c:v>102</c:v>
                </c:pt>
                <c:pt idx="64" formatCode="0.0">
                  <c:v>0</c:v>
                </c:pt>
                <c:pt idx="65" formatCode="0.0">
                  <c:v>100</c:v>
                </c:pt>
                <c:pt idx="66" formatCode="0.0">
                  <c:v>102.49999999999999</c:v>
                </c:pt>
                <c:pt idx="67" formatCode="0.0">
                  <c:v>100</c:v>
                </c:pt>
                <c:pt idx="68" formatCode="0.0">
                  <c:v>100</c:v>
                </c:pt>
                <c:pt idx="69" formatCode="0.0">
                  <c:v>100</c:v>
                </c:pt>
                <c:pt idx="70" formatCode="0.0">
                  <c:v>100</c:v>
                </c:pt>
                <c:pt idx="71" formatCode="0.0">
                  <c:v>103.7037037037037</c:v>
                </c:pt>
                <c:pt idx="72" formatCode="0.0">
                  <c:v>106.66666666666667</c:v>
                </c:pt>
                <c:pt idx="73" formatCode="0.0">
                  <c:v>100</c:v>
                </c:pt>
                <c:pt idx="74" formatCode="0.0">
                  <c:v>100</c:v>
                </c:pt>
                <c:pt idx="75">
                  <c:v>8</c:v>
                </c:pt>
                <c:pt idx="76" formatCode="0.0">
                  <c:v>100.98039215686273</c:v>
                </c:pt>
                <c:pt idx="77" formatCode="0.0">
                  <c:v>100.62500000000001</c:v>
                </c:pt>
                <c:pt idx="78" formatCode="0.0">
                  <c:v>103.33333333333334</c:v>
                </c:pt>
                <c:pt idx="79" formatCode="0.0">
                  <c:v>100</c:v>
                </c:pt>
                <c:pt idx="80" formatCode="0.0">
                  <c:v>100</c:v>
                </c:pt>
                <c:pt idx="81" formatCode="0.0">
                  <c:v>0</c:v>
                </c:pt>
                <c:pt idx="82" formatCode="0.0">
                  <c:v>0</c:v>
                </c:pt>
                <c:pt idx="83" formatCode="0.0">
                  <c:v>100</c:v>
                </c:pt>
                <c:pt idx="84" formatCode="0.0">
                  <c:v>100</c:v>
                </c:pt>
                <c:pt idx="85" formatCode="0.0">
                  <c:v>100</c:v>
                </c:pt>
                <c:pt idx="86" formatCode="0.0">
                  <c:v>0</c:v>
                </c:pt>
                <c:pt idx="87" formatCode="0.0">
                  <c:v>100</c:v>
                </c:pt>
                <c:pt idx="88" formatCode="0.0">
                  <c:v>100.08733624454149</c:v>
                </c:pt>
                <c:pt idx="89" formatCode="0.0">
                  <c:v>100.16528925619835</c:v>
                </c:pt>
                <c:pt idx="90" formatCode="0.0">
                  <c:v>100</c:v>
                </c:pt>
                <c:pt idx="91" formatCode="0.0">
                  <c:v>100</c:v>
                </c:pt>
                <c:pt idx="92" formatCode="0.0">
                  <c:v>100.61633281972264</c:v>
                </c:pt>
                <c:pt idx="93" formatCode="0.0">
                  <c:v>101.09289617486338</c:v>
                </c:pt>
                <c:pt idx="94" formatCode="0.0">
                  <c:v>101.31578947368421</c:v>
                </c:pt>
                <c:pt idx="95" formatCode="0.0">
                  <c:v>100</c:v>
                </c:pt>
                <c:pt idx="96" formatCode="0.0">
                  <c:v>0</c:v>
                </c:pt>
                <c:pt idx="97" formatCode="0.0">
                  <c:v>100</c:v>
                </c:pt>
                <c:pt idx="98" formatCode="0.0">
                  <c:v>0</c:v>
                </c:pt>
                <c:pt idx="99" formatCode="0.0">
                  <c:v>0</c:v>
                </c:pt>
                <c:pt idx="100" formatCode="0.0">
                  <c:v>100</c:v>
                </c:pt>
                <c:pt idx="101" formatCode="0.0">
                  <c:v>100.79365079365078</c:v>
                </c:pt>
                <c:pt idx="102" formatCode="0.0">
                  <c:v>0</c:v>
                </c:pt>
                <c:pt idx="103" formatCode="0.0">
                  <c:v>0</c:v>
                </c:pt>
                <c:pt idx="104" formatCode="0.0">
                  <c:v>100.79365079365078</c:v>
                </c:pt>
                <c:pt idx="105" formatCode="0.0">
                  <c:v>106.80550177129497</c:v>
                </c:pt>
                <c:pt idx="106" formatCode="0.0">
                  <c:v>103.06841046277665</c:v>
                </c:pt>
                <c:pt idx="107" formatCode="0.0">
                  <c:v>103.79815100154084</c:v>
                </c:pt>
                <c:pt idx="108" formatCode="0.0">
                  <c:v>103.2608695652174</c:v>
                </c:pt>
                <c:pt idx="109" formatCode="0.0">
                  <c:v>101.65446615806199</c:v>
                </c:pt>
                <c:pt idx="110" formatCode="0.0">
                  <c:v>100.84087968952136</c:v>
                </c:pt>
                <c:pt idx="111" formatCode="0.0">
                  <c:v>78.246142265713218</c:v>
                </c:pt>
                <c:pt idx="112" formatCode="0.0">
                  <c:v>107.79371849554092</c:v>
                </c:pt>
                <c:pt idx="114" formatCode="0.0">
                  <c:v>102.48736883015934</c:v>
                </c:pt>
                <c:pt idx="115" formatCode="0.0">
                  <c:v>101.33333333333334</c:v>
                </c:pt>
                <c:pt idx="116" formatCode="0.0">
                  <c:v>100</c:v>
                </c:pt>
                <c:pt idx="118" formatCode="0.0">
                  <c:v>100.39682539682539</c:v>
                </c:pt>
                <c:pt idx="119">
                  <c:v>8</c:v>
                </c:pt>
                <c:pt idx="120" formatCode="0.0">
                  <c:v>120.65217391304348</c:v>
                </c:pt>
                <c:pt idx="121" formatCode="0.0">
                  <c:v>115.11627906976744</c:v>
                </c:pt>
                <c:pt idx="123" formatCode="0.0">
                  <c:v>209.09090909090909</c:v>
                </c:pt>
                <c:pt idx="124" formatCode="0.0">
                  <c:v>0</c:v>
                </c:pt>
                <c:pt idx="125" formatCode="0.0">
                  <c:v>100.75479836100926</c:v>
                </c:pt>
                <c:pt idx="126" formatCode="0.0">
                  <c:v>100</c:v>
                </c:pt>
                <c:pt idx="127" formatCode="0.0">
                  <c:v>100</c:v>
                </c:pt>
                <c:pt idx="129" formatCode="0.0">
                  <c:v>103.52517985611512</c:v>
                </c:pt>
                <c:pt idx="130" formatCode="0.0">
                  <c:v>100</c:v>
                </c:pt>
                <c:pt idx="132" formatCode="0.0">
                  <c:v>100</c:v>
                </c:pt>
                <c:pt idx="133" formatCode="0.0">
                  <c:v>100</c:v>
                </c:pt>
                <c:pt idx="134" formatCode="0.0">
                  <c:v>100.51813471502591</c:v>
                </c:pt>
              </c:numCache>
            </c:numRef>
          </c:val>
        </c:ser>
        <c:axId val="117740672"/>
        <c:axId val="117742208"/>
      </c:barChart>
      <c:catAx>
        <c:axId val="117740672"/>
        <c:scaling>
          <c:orientation val="minMax"/>
        </c:scaling>
        <c:axPos val="b"/>
        <c:tickLblPos val="nextTo"/>
        <c:crossAx val="117742208"/>
        <c:crosses val="autoZero"/>
        <c:auto val="1"/>
        <c:lblAlgn val="ctr"/>
        <c:lblOffset val="100"/>
      </c:catAx>
      <c:valAx>
        <c:axId val="117742208"/>
        <c:scaling>
          <c:orientation val="minMax"/>
        </c:scaling>
        <c:axPos val="l"/>
        <c:majorGridlines/>
        <c:numFmt formatCode="General" sourceLinked="1"/>
        <c:tickLblPos val="nextTo"/>
        <c:crossAx val="117740672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523" cy="6083011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7"/>
  <sheetViews>
    <sheetView tabSelected="1" view="pageBreakPreview" topLeftCell="A10" zoomScaleNormal="90" zoomScaleSheetLayoutView="100" zoomScalePageLayoutView="90" workbookViewId="0">
      <selection activeCell="E5" sqref="E5:H5"/>
    </sheetView>
  </sheetViews>
  <sheetFormatPr defaultRowHeight="15"/>
  <cols>
    <col min="1" max="1" width="38" customWidth="1"/>
    <col min="2" max="2" width="9.85546875" customWidth="1"/>
    <col min="3" max="3" width="15.85546875" customWidth="1"/>
    <col min="4" max="4" width="15.7109375" style="38" customWidth="1"/>
    <col min="5" max="5" width="15.5703125" style="38" customWidth="1"/>
    <col min="6" max="6" width="12.28515625" style="7" customWidth="1"/>
    <col min="7" max="7" width="15.140625" style="38" customWidth="1"/>
    <col min="8" max="8" width="11.7109375" style="7" customWidth="1"/>
  </cols>
  <sheetData>
    <row r="1" spans="1:8" ht="18.75" customHeight="1">
      <c r="A1" s="44" t="s">
        <v>145</v>
      </c>
      <c r="B1" s="44"/>
      <c r="C1" s="44"/>
      <c r="D1" s="44"/>
      <c r="E1" s="45" t="s">
        <v>146</v>
      </c>
      <c r="F1" s="46"/>
      <c r="G1" s="46"/>
      <c r="H1" s="46"/>
    </row>
    <row r="2" spans="1:8" ht="18.75">
      <c r="A2" s="34"/>
      <c r="B2" s="35"/>
      <c r="C2" s="35"/>
      <c r="D2" s="36"/>
      <c r="E2" s="48" t="s">
        <v>148</v>
      </c>
      <c r="F2" s="48"/>
      <c r="G2" s="48"/>
      <c r="H2" s="48"/>
    </row>
    <row r="3" spans="1:8" ht="18.75">
      <c r="A3" s="34"/>
      <c r="B3" s="35"/>
      <c r="C3" s="35"/>
      <c r="D3" s="36"/>
      <c r="E3" s="48" t="s">
        <v>0</v>
      </c>
      <c r="F3" s="48"/>
      <c r="G3" s="48"/>
      <c r="H3" s="48"/>
    </row>
    <row r="4" spans="1:8" ht="18.75">
      <c r="A4" s="34"/>
      <c r="B4" s="35"/>
      <c r="C4" s="35"/>
      <c r="D4" s="36"/>
      <c r="E4" s="48" t="s">
        <v>147</v>
      </c>
      <c r="F4" s="48"/>
      <c r="G4" s="48"/>
      <c r="H4" s="48"/>
    </row>
    <row r="5" spans="1:8" ht="18.75">
      <c r="A5" s="34"/>
      <c r="B5" s="35"/>
      <c r="C5" s="35"/>
      <c r="D5" s="36"/>
      <c r="E5" s="48" t="s">
        <v>149</v>
      </c>
      <c r="F5" s="48"/>
      <c r="G5" s="48"/>
      <c r="H5" s="48"/>
    </row>
    <row r="6" spans="1:8" ht="18.75">
      <c r="A6" s="1"/>
      <c r="B6" s="2"/>
      <c r="C6" s="2"/>
      <c r="D6" s="3"/>
      <c r="E6" s="3"/>
      <c r="F6" s="49"/>
      <c r="G6" s="49"/>
      <c r="H6" s="6"/>
    </row>
    <row r="7" spans="1:8" ht="18.75">
      <c r="A7" s="47" t="s">
        <v>1</v>
      </c>
      <c r="B7" s="47"/>
      <c r="C7" s="47"/>
      <c r="D7" s="47"/>
      <c r="E7" s="47"/>
      <c r="F7" s="47"/>
      <c r="G7" s="47"/>
      <c r="H7" s="47"/>
    </row>
    <row r="8" spans="1:8" ht="30" customHeight="1">
      <c r="A8" s="50" t="s">
        <v>132</v>
      </c>
      <c r="B8" s="50"/>
      <c r="C8" s="50"/>
      <c r="D8" s="50"/>
      <c r="E8" s="50"/>
      <c r="F8" s="50"/>
      <c r="G8" s="50"/>
      <c r="H8" s="50"/>
    </row>
    <row r="9" spans="1:8" ht="15" customHeight="1">
      <c r="A9" s="51" t="s">
        <v>2</v>
      </c>
      <c r="B9" s="52" t="s">
        <v>3</v>
      </c>
      <c r="C9" s="37" t="s">
        <v>114</v>
      </c>
      <c r="D9" s="11" t="s">
        <v>115</v>
      </c>
      <c r="E9" s="11" t="s">
        <v>116</v>
      </c>
      <c r="F9" s="53" t="s">
        <v>117</v>
      </c>
      <c r="G9" s="11" t="s">
        <v>135</v>
      </c>
      <c r="H9" s="53" t="s">
        <v>136</v>
      </c>
    </row>
    <row r="10" spans="1:8" ht="63" customHeight="1">
      <c r="A10" s="51"/>
      <c r="B10" s="52"/>
      <c r="C10" s="37" t="s">
        <v>118</v>
      </c>
      <c r="D10" s="11" t="s">
        <v>118</v>
      </c>
      <c r="E10" s="12" t="s">
        <v>119</v>
      </c>
      <c r="F10" s="53"/>
      <c r="G10" s="11" t="s">
        <v>120</v>
      </c>
      <c r="H10" s="53"/>
    </row>
    <row r="11" spans="1:8" ht="16.5" customHeight="1">
      <c r="A11" s="13">
        <v>1</v>
      </c>
      <c r="B11" s="14">
        <v>2</v>
      </c>
      <c r="C11" s="14">
        <v>3</v>
      </c>
      <c r="D11" s="14">
        <v>4</v>
      </c>
      <c r="E11" s="15">
        <v>5</v>
      </c>
      <c r="F11" s="14">
        <v>6</v>
      </c>
      <c r="G11" s="15">
        <v>7</v>
      </c>
      <c r="H11" s="14">
        <v>8</v>
      </c>
    </row>
    <row r="12" spans="1:8" s="8" customFormat="1" ht="32.25" customHeight="1">
      <c r="A12" s="16" t="s">
        <v>4</v>
      </c>
      <c r="B12" s="17" t="s">
        <v>5</v>
      </c>
      <c r="C12" s="17">
        <v>40.107999999999997</v>
      </c>
      <c r="D12" s="10">
        <v>40.9</v>
      </c>
      <c r="E12" s="10">
        <v>41.1</v>
      </c>
      <c r="F12" s="9">
        <f t="shared" ref="F12:F34" si="0">E12/D12*100</f>
        <v>100.48899755501223</v>
      </c>
      <c r="G12" s="10">
        <v>41.2</v>
      </c>
      <c r="H12" s="19">
        <f t="shared" ref="H12:H22" si="1">G12/E12*100</f>
        <v>100.24330900243311</v>
      </c>
    </row>
    <row r="13" spans="1:8" s="5" customFormat="1" ht="30" customHeight="1">
      <c r="A13" s="16" t="s">
        <v>6</v>
      </c>
      <c r="B13" s="17" t="s">
        <v>7</v>
      </c>
      <c r="C13" s="17">
        <v>19307.5</v>
      </c>
      <c r="D13" s="10">
        <v>20771.7</v>
      </c>
      <c r="E13" s="10">
        <v>24291.3</v>
      </c>
      <c r="F13" s="9">
        <f t="shared" si="0"/>
        <v>116.94420774419041</v>
      </c>
      <c r="G13" s="10">
        <v>25440.7</v>
      </c>
      <c r="H13" s="20">
        <f t="shared" si="1"/>
        <v>104.73173523030881</v>
      </c>
    </row>
    <row r="14" spans="1:8" s="5" customFormat="1" ht="35.25" customHeight="1">
      <c r="A14" s="16" t="s">
        <v>8</v>
      </c>
      <c r="B14" s="17" t="s">
        <v>5</v>
      </c>
      <c r="C14" s="10">
        <v>22.67</v>
      </c>
      <c r="D14" s="10">
        <v>22.81</v>
      </c>
      <c r="E14" s="10">
        <v>22.85</v>
      </c>
      <c r="F14" s="9">
        <f t="shared" si="0"/>
        <v>100.17536168347216</v>
      </c>
      <c r="G14" s="10">
        <v>23.2</v>
      </c>
      <c r="H14" s="20">
        <f t="shared" si="1"/>
        <v>101.53172866520788</v>
      </c>
    </row>
    <row r="15" spans="1:8" s="5" customFormat="1" ht="20.100000000000001" customHeight="1">
      <c r="A15" s="16" t="s">
        <v>9</v>
      </c>
      <c r="B15" s="17" t="s">
        <v>5</v>
      </c>
      <c r="C15" s="10">
        <v>16.8</v>
      </c>
      <c r="D15" s="10">
        <v>16.82</v>
      </c>
      <c r="E15" s="10">
        <v>16.84</v>
      </c>
      <c r="F15" s="9">
        <f t="shared" si="0"/>
        <v>100.11890606420928</v>
      </c>
      <c r="G15" s="10">
        <v>16.86</v>
      </c>
      <c r="H15" s="20">
        <f t="shared" si="1"/>
        <v>100.1187648456057</v>
      </c>
    </row>
    <row r="16" spans="1:8" s="5" customFormat="1" ht="39" customHeight="1">
      <c r="A16" s="16" t="s">
        <v>10</v>
      </c>
      <c r="B16" s="17" t="s">
        <v>7</v>
      </c>
      <c r="C16" s="9">
        <v>30744</v>
      </c>
      <c r="D16" s="10">
        <v>32763.5</v>
      </c>
      <c r="E16" s="10">
        <v>39344.9</v>
      </c>
      <c r="F16" s="9">
        <f>E16/D16*100</f>
        <v>120.08759747890183</v>
      </c>
      <c r="G16" s="10">
        <v>41054.300000000003</v>
      </c>
      <c r="H16" s="20">
        <f t="shared" si="1"/>
        <v>104.34465458039035</v>
      </c>
    </row>
    <row r="17" spans="1:8" s="5" customFormat="1" ht="36" customHeight="1">
      <c r="A17" s="16" t="s">
        <v>11</v>
      </c>
      <c r="B17" s="17" t="s">
        <v>12</v>
      </c>
      <c r="C17" s="17">
        <v>32675.3</v>
      </c>
      <c r="D17" s="10">
        <v>34645.699999999997</v>
      </c>
      <c r="E17" s="10">
        <v>41722.199999999997</v>
      </c>
      <c r="F17" s="9">
        <f t="shared" si="0"/>
        <v>120.4253341684538</v>
      </c>
      <c r="G17" s="10">
        <v>43411.8</v>
      </c>
      <c r="H17" s="20">
        <f t="shared" si="1"/>
        <v>104.04964263629437</v>
      </c>
    </row>
    <row r="18" spans="1:8" s="4" customFormat="1" ht="33.75" customHeight="1">
      <c r="A18" s="16" t="s">
        <v>13</v>
      </c>
      <c r="B18" s="17" t="s">
        <v>14</v>
      </c>
      <c r="C18" s="21">
        <v>4649</v>
      </c>
      <c r="D18" s="10">
        <v>4912</v>
      </c>
      <c r="E18" s="10">
        <v>4912</v>
      </c>
      <c r="F18" s="9">
        <f t="shared" si="0"/>
        <v>100</v>
      </c>
      <c r="G18" s="10">
        <v>4918</v>
      </c>
      <c r="H18" s="20">
        <f t="shared" si="1"/>
        <v>100.12214983713355</v>
      </c>
    </row>
    <row r="19" spans="1:8" s="4" customFormat="1" ht="32.25" customHeight="1">
      <c r="A19" s="16" t="s">
        <v>15</v>
      </c>
      <c r="B19" s="17" t="s">
        <v>16</v>
      </c>
      <c r="C19" s="10">
        <v>9.9499999999999993</v>
      </c>
      <c r="D19" s="10">
        <v>10.82</v>
      </c>
      <c r="E19" s="10">
        <v>10.82</v>
      </c>
      <c r="F19" s="9">
        <f t="shared" si="0"/>
        <v>100</v>
      </c>
      <c r="G19" s="10">
        <v>10.84</v>
      </c>
      <c r="H19" s="20">
        <f t="shared" si="1"/>
        <v>100.18484288354898</v>
      </c>
    </row>
    <row r="20" spans="1:8" s="4" customFormat="1" ht="30" customHeight="1">
      <c r="A20" s="16" t="s">
        <v>108</v>
      </c>
      <c r="B20" s="17" t="s">
        <v>7</v>
      </c>
      <c r="C20" s="17">
        <v>10300</v>
      </c>
      <c r="D20" s="10">
        <v>10400</v>
      </c>
      <c r="E20" s="10">
        <v>10600</v>
      </c>
      <c r="F20" s="9">
        <f>E20/D20%</f>
        <v>101.92307692307692</v>
      </c>
      <c r="G20" s="10">
        <v>12200</v>
      </c>
      <c r="H20" s="20">
        <f t="shared" si="1"/>
        <v>115.09433962264151</v>
      </c>
    </row>
    <row r="21" spans="1:8" s="5" customFormat="1" ht="66" customHeight="1">
      <c r="A21" s="16" t="s">
        <v>17</v>
      </c>
      <c r="B21" s="17" t="s">
        <v>18</v>
      </c>
      <c r="C21" s="17">
        <v>0.17</v>
      </c>
      <c r="D21" s="10">
        <v>0.2</v>
      </c>
      <c r="E21" s="10">
        <v>0.18</v>
      </c>
      <c r="F21" s="9">
        <f t="shared" si="0"/>
        <v>89.999999999999986</v>
      </c>
      <c r="G21" s="10">
        <v>0.18</v>
      </c>
      <c r="H21" s="20">
        <f t="shared" si="1"/>
        <v>100</v>
      </c>
    </row>
    <row r="22" spans="1:8" s="4" customFormat="1" ht="35.25" customHeight="1">
      <c r="A22" s="16" t="s">
        <v>19</v>
      </c>
      <c r="B22" s="17" t="s">
        <v>20</v>
      </c>
      <c r="C22" s="17">
        <v>70</v>
      </c>
      <c r="D22" s="10">
        <v>82</v>
      </c>
      <c r="E22" s="10">
        <v>76</v>
      </c>
      <c r="F22" s="9">
        <f t="shared" si="0"/>
        <v>92.682926829268297</v>
      </c>
      <c r="G22" s="10">
        <v>76</v>
      </c>
      <c r="H22" s="20">
        <f t="shared" si="1"/>
        <v>100</v>
      </c>
    </row>
    <row r="23" spans="1:8" s="5" customFormat="1" ht="24.75" customHeight="1">
      <c r="A23" s="16" t="s">
        <v>21</v>
      </c>
      <c r="B23" s="17" t="s">
        <v>12</v>
      </c>
      <c r="C23" s="17">
        <v>3016.2</v>
      </c>
      <c r="D23" s="10">
        <v>2335.5</v>
      </c>
      <c r="E23" s="10">
        <v>1760.5</v>
      </c>
      <c r="F23" s="9">
        <f t="shared" si="0"/>
        <v>75.380004281738394</v>
      </c>
      <c r="G23" s="10">
        <v>1802.3</v>
      </c>
      <c r="H23" s="20">
        <f>G23/E23%</f>
        <v>102.37432547571711</v>
      </c>
    </row>
    <row r="24" spans="1:8" s="5" customFormat="1" ht="26.25" customHeight="1">
      <c r="A24" s="16" t="s">
        <v>22</v>
      </c>
      <c r="B24" s="17" t="s">
        <v>12</v>
      </c>
      <c r="C24" s="9">
        <v>753.4</v>
      </c>
      <c r="D24" s="10">
        <v>958.8</v>
      </c>
      <c r="E24" s="10">
        <v>756.4</v>
      </c>
      <c r="F24" s="9">
        <f t="shared" si="0"/>
        <v>78.890279516061739</v>
      </c>
      <c r="G24" s="10">
        <v>1115.5999999999999</v>
      </c>
      <c r="H24" s="20">
        <f>G24/E24*100</f>
        <v>147.48810153358011</v>
      </c>
    </row>
    <row r="25" spans="1:8" s="5" customFormat="1" ht="24.75" customHeight="1">
      <c r="A25" s="16" t="s">
        <v>23</v>
      </c>
      <c r="B25" s="17" t="s">
        <v>12</v>
      </c>
      <c r="C25" s="17">
        <v>2262.8000000000002</v>
      </c>
      <c r="D25" s="10">
        <f>D23-D24</f>
        <v>1376.7</v>
      </c>
      <c r="E25" s="10">
        <f>E23-E24</f>
        <v>1004.1</v>
      </c>
      <c r="F25" s="9">
        <f t="shared" si="0"/>
        <v>72.935280017432987</v>
      </c>
      <c r="G25" s="10">
        <v>686.7</v>
      </c>
      <c r="H25" s="20">
        <f>G25/E25%</f>
        <v>68.389602629220192</v>
      </c>
    </row>
    <row r="26" spans="1:8" s="5" customFormat="1" ht="23.25" customHeight="1">
      <c r="A26" s="16" t="s">
        <v>109</v>
      </c>
      <c r="B26" s="37" t="s">
        <v>12</v>
      </c>
      <c r="C26" s="37">
        <v>5259.6</v>
      </c>
      <c r="D26" s="10">
        <v>5697.3</v>
      </c>
      <c r="E26" s="10">
        <v>6178.1</v>
      </c>
      <c r="F26" s="9">
        <f t="shared" si="0"/>
        <v>108.43908518069962</v>
      </c>
      <c r="G26" s="10">
        <v>6298.6</v>
      </c>
      <c r="H26" s="20">
        <v>108.2</v>
      </c>
    </row>
    <row r="27" spans="1:8" s="5" customFormat="1" ht="34.5" customHeight="1">
      <c r="A27" s="16" t="s">
        <v>104</v>
      </c>
      <c r="B27" s="17" t="s">
        <v>12</v>
      </c>
      <c r="C27" s="9">
        <v>4796.1000000000004</v>
      </c>
      <c r="D27" s="10">
        <v>5134.6099999999997</v>
      </c>
      <c r="E27" s="10">
        <v>5134.6099999999997</v>
      </c>
      <c r="F27" s="9">
        <f t="shared" si="0"/>
        <v>100</v>
      </c>
      <c r="G27" s="10">
        <v>5255.1</v>
      </c>
      <c r="H27" s="20">
        <f t="shared" ref="H27:H40" si="2">G27/E27*100</f>
        <v>102.34662418372575</v>
      </c>
    </row>
    <row r="28" spans="1:8" s="5" customFormat="1" ht="32.25" customHeight="1">
      <c r="A28" s="22" t="s">
        <v>121</v>
      </c>
      <c r="B28" s="17" t="s">
        <v>12</v>
      </c>
      <c r="C28" s="17">
        <v>981.9</v>
      </c>
      <c r="D28" s="10">
        <v>2725</v>
      </c>
      <c r="E28" s="10">
        <v>3257.2</v>
      </c>
      <c r="F28" s="9">
        <f t="shared" si="0"/>
        <v>119.5302752293578</v>
      </c>
      <c r="G28" s="10">
        <v>1971.4</v>
      </c>
      <c r="H28" s="20">
        <f t="shared" si="2"/>
        <v>60.524376765319907</v>
      </c>
    </row>
    <row r="29" spans="1:8" s="5" customFormat="1" ht="32.25" customHeight="1">
      <c r="A29" s="16" t="s">
        <v>11</v>
      </c>
      <c r="B29" s="17" t="s">
        <v>12</v>
      </c>
      <c r="C29" s="9">
        <v>773</v>
      </c>
      <c r="D29" s="10">
        <v>2005.5</v>
      </c>
      <c r="E29" s="10">
        <v>2551.1999999999998</v>
      </c>
      <c r="F29" s="9">
        <f t="shared" si="0"/>
        <v>127.21017202692595</v>
      </c>
      <c r="G29" s="10">
        <v>1224.4000000000001</v>
      </c>
      <c r="H29" s="20">
        <f t="shared" si="2"/>
        <v>47.993101285669496</v>
      </c>
    </row>
    <row r="30" spans="1:8" s="5" customFormat="1" ht="49.5" customHeight="1">
      <c r="A30" s="16" t="s">
        <v>137</v>
      </c>
      <c r="B30" s="17" t="s">
        <v>12</v>
      </c>
      <c r="C30" s="9">
        <v>0</v>
      </c>
      <c r="D30" s="10">
        <v>139.9</v>
      </c>
      <c r="E30" s="10">
        <v>95.6</v>
      </c>
      <c r="F30" s="9">
        <f t="shared" si="0"/>
        <v>68.334524660471757</v>
      </c>
      <c r="G30" s="10">
        <v>100.6</v>
      </c>
      <c r="H30" s="20">
        <f t="shared" si="2"/>
        <v>105.23012552301256</v>
      </c>
    </row>
    <row r="31" spans="1:8" s="5" customFormat="1" ht="20.100000000000001" customHeight="1">
      <c r="A31" s="16" t="s">
        <v>122</v>
      </c>
      <c r="B31" s="17" t="s">
        <v>12</v>
      </c>
      <c r="C31" s="9">
        <v>686.6</v>
      </c>
      <c r="D31" s="10">
        <v>2239.1999999999998</v>
      </c>
      <c r="E31" s="10">
        <v>2788.6</v>
      </c>
      <c r="F31" s="9">
        <f t="shared" si="0"/>
        <v>124.53554841014649</v>
      </c>
      <c r="G31" s="10">
        <v>1472.3</v>
      </c>
      <c r="H31" s="20">
        <f t="shared" si="2"/>
        <v>52.797102488704006</v>
      </c>
    </row>
    <row r="32" spans="1:8" s="5" customFormat="1" ht="30" customHeight="1">
      <c r="A32" s="16" t="s">
        <v>11</v>
      </c>
      <c r="B32" s="17" t="s">
        <v>12</v>
      </c>
      <c r="C32" s="9">
        <v>481.5</v>
      </c>
      <c r="D32" s="10">
        <v>1533.6</v>
      </c>
      <c r="E32" s="10">
        <v>2108.1</v>
      </c>
      <c r="F32" s="9">
        <f t="shared" si="0"/>
        <v>137.46087636932708</v>
      </c>
      <c r="G32" s="10">
        <v>752</v>
      </c>
      <c r="H32" s="20">
        <f t="shared" si="2"/>
        <v>35.671932071533604</v>
      </c>
    </row>
    <row r="33" spans="1:8" s="5" customFormat="1" ht="33.75" customHeight="1">
      <c r="A33" s="16" t="s">
        <v>123</v>
      </c>
      <c r="B33" s="17" t="s">
        <v>12</v>
      </c>
      <c r="C33" s="9">
        <v>140.6</v>
      </c>
      <c r="D33" s="10">
        <v>160.9</v>
      </c>
      <c r="E33" s="10">
        <v>178.6</v>
      </c>
      <c r="F33" s="9">
        <f t="shared" si="0"/>
        <v>111.00062150403977</v>
      </c>
      <c r="G33" s="10">
        <v>193.3</v>
      </c>
      <c r="H33" s="20">
        <f t="shared" si="2"/>
        <v>108.2306830907055</v>
      </c>
    </row>
    <row r="34" spans="1:8" s="5" customFormat="1" ht="39" customHeight="1">
      <c r="A34" s="16" t="s">
        <v>11</v>
      </c>
      <c r="B34" s="17" t="s">
        <v>12</v>
      </c>
      <c r="C34" s="9">
        <v>136.69999999999999</v>
      </c>
      <c r="D34" s="10">
        <v>157.1</v>
      </c>
      <c r="E34" s="10">
        <v>174.6</v>
      </c>
      <c r="F34" s="9">
        <f t="shared" si="0"/>
        <v>111.13940165499683</v>
      </c>
      <c r="G34" s="10">
        <v>189</v>
      </c>
      <c r="H34" s="20">
        <f t="shared" si="2"/>
        <v>108.24742268041237</v>
      </c>
    </row>
    <row r="35" spans="1:8" s="4" customFormat="1" ht="36" customHeight="1">
      <c r="A35" s="16" t="s">
        <v>124</v>
      </c>
      <c r="B35" s="17" t="s">
        <v>12</v>
      </c>
      <c r="C35" s="17">
        <v>154.69999999999999</v>
      </c>
      <c r="D35" s="10">
        <v>184.9</v>
      </c>
      <c r="E35" s="10">
        <v>194.4</v>
      </c>
      <c r="F35" s="9">
        <f t="shared" ref="F35:F36" si="3">E35/D35*100</f>
        <v>105.13791238507302</v>
      </c>
      <c r="G35" s="10">
        <v>205.3</v>
      </c>
      <c r="H35" s="20">
        <f t="shared" ref="H35:H36" si="4">G35/E35*100</f>
        <v>105.60699588477367</v>
      </c>
    </row>
    <row r="36" spans="1:8" s="4" customFormat="1" ht="33.75" customHeight="1">
      <c r="A36" s="16" t="s">
        <v>11</v>
      </c>
      <c r="B36" s="17" t="s">
        <v>12</v>
      </c>
      <c r="C36" s="17">
        <v>154.69999999999999</v>
      </c>
      <c r="D36" s="10">
        <v>174.8</v>
      </c>
      <c r="E36" s="10">
        <v>172.8</v>
      </c>
      <c r="F36" s="9">
        <f t="shared" si="3"/>
        <v>98.855835240274601</v>
      </c>
      <c r="G36" s="10">
        <v>182.8</v>
      </c>
      <c r="H36" s="20">
        <f t="shared" si="4"/>
        <v>105.78703703703705</v>
      </c>
    </row>
    <row r="37" spans="1:8" s="5" customFormat="1" ht="37.5" customHeight="1">
      <c r="A37" s="22" t="s">
        <v>138</v>
      </c>
      <c r="B37" s="17" t="s">
        <v>125</v>
      </c>
      <c r="C37" s="17">
        <v>51.3</v>
      </c>
      <c r="D37" s="10">
        <v>53.2</v>
      </c>
      <c r="E37" s="10">
        <v>56.9</v>
      </c>
      <c r="F37" s="9">
        <f>E37/D37*100</f>
        <v>106.95488721804512</v>
      </c>
      <c r="G37" s="10">
        <v>58.7</v>
      </c>
      <c r="H37" s="20">
        <f>G37/E37*100</f>
        <v>103.1634446397188</v>
      </c>
    </row>
    <row r="38" spans="1:8" s="43" customFormat="1" ht="24" customHeight="1">
      <c r="A38" s="41">
        <v>1</v>
      </c>
      <c r="B38" s="21">
        <v>2</v>
      </c>
      <c r="C38" s="21">
        <v>3</v>
      </c>
      <c r="D38" s="21">
        <v>4</v>
      </c>
      <c r="E38" s="21">
        <v>5</v>
      </c>
      <c r="F38" s="21">
        <v>6</v>
      </c>
      <c r="G38" s="21">
        <v>7</v>
      </c>
      <c r="H38" s="42">
        <v>8</v>
      </c>
    </row>
    <row r="39" spans="1:8" s="5" customFormat="1" ht="48" customHeight="1">
      <c r="A39" s="22" t="s">
        <v>24</v>
      </c>
      <c r="B39" s="17"/>
      <c r="C39" s="17"/>
      <c r="D39" s="10"/>
      <c r="E39" s="10"/>
      <c r="F39" s="9"/>
      <c r="G39" s="10"/>
      <c r="H39" s="20"/>
    </row>
    <row r="40" spans="1:8" s="5" customFormat="1" ht="33" customHeight="1">
      <c r="A40" s="16" t="s">
        <v>25</v>
      </c>
      <c r="B40" s="17" t="s">
        <v>26</v>
      </c>
      <c r="C40" s="18">
        <v>0.06</v>
      </c>
      <c r="D40" s="10">
        <v>7.9000000000000001E-2</v>
      </c>
      <c r="E40" s="10">
        <v>2.7E-2</v>
      </c>
      <c r="F40" s="9">
        <f>E40/D40*100</f>
        <v>34.177215189873415</v>
      </c>
      <c r="G40" s="10">
        <v>5.0999999999999997E-2</v>
      </c>
      <c r="H40" s="20">
        <f t="shared" si="2"/>
        <v>188.88888888888889</v>
      </c>
    </row>
    <row r="41" spans="1:8" s="5" customFormat="1" ht="30" customHeight="1">
      <c r="A41" s="16" t="s">
        <v>11</v>
      </c>
      <c r="B41" s="17" t="s">
        <v>26</v>
      </c>
      <c r="C41" s="18">
        <v>0.06</v>
      </c>
      <c r="D41" s="10">
        <v>7.9000000000000001E-2</v>
      </c>
      <c r="E41" s="10">
        <v>2.7E-2</v>
      </c>
      <c r="F41" s="9">
        <f>E41/D41*100</f>
        <v>34.177215189873415</v>
      </c>
      <c r="G41" s="10">
        <v>5.0999999999999997E-2</v>
      </c>
      <c r="H41" s="20">
        <f>G41/E41*100</f>
        <v>188.88888888888889</v>
      </c>
    </row>
    <row r="42" spans="1:8" s="5" customFormat="1" ht="36.75" customHeight="1">
      <c r="A42" s="16" t="s">
        <v>27</v>
      </c>
      <c r="B42" s="17" t="s">
        <v>26</v>
      </c>
      <c r="C42" s="18">
        <v>4.13</v>
      </c>
      <c r="D42" s="10">
        <v>0</v>
      </c>
      <c r="E42" s="10">
        <v>0</v>
      </c>
      <c r="F42" s="9" t="s">
        <v>112</v>
      </c>
      <c r="G42" s="10">
        <v>0</v>
      </c>
      <c r="H42" s="20" t="s">
        <v>112</v>
      </c>
    </row>
    <row r="43" spans="1:8" s="5" customFormat="1" ht="20.100000000000001" customHeight="1">
      <c r="A43" s="16" t="s">
        <v>28</v>
      </c>
      <c r="B43" s="17" t="s">
        <v>29</v>
      </c>
      <c r="C43" s="10">
        <v>18224</v>
      </c>
      <c r="D43" s="10">
        <v>17191</v>
      </c>
      <c r="E43" s="10">
        <v>17449</v>
      </c>
      <c r="F43" s="9">
        <f>E43/D43*100</f>
        <v>101.50078529463092</v>
      </c>
      <c r="G43" s="10">
        <v>17833</v>
      </c>
      <c r="H43" s="20">
        <f>G43/E43*100</f>
        <v>102.20069918046879</v>
      </c>
    </row>
    <row r="44" spans="1:8" s="5" customFormat="1" ht="20.100000000000001" customHeight="1">
      <c r="A44" s="23" t="s">
        <v>30</v>
      </c>
      <c r="B44" s="18" t="s">
        <v>26</v>
      </c>
      <c r="C44" s="18">
        <v>0.05</v>
      </c>
      <c r="D44" s="10">
        <v>0.05</v>
      </c>
      <c r="E44" s="10">
        <v>0.05</v>
      </c>
      <c r="F44" s="9">
        <f t="shared" ref="F44:F104" si="5">E44/D44*100</f>
        <v>100</v>
      </c>
      <c r="G44" s="10">
        <v>0.05</v>
      </c>
      <c r="H44" s="20">
        <f>G44/E44*100</f>
        <v>100</v>
      </c>
    </row>
    <row r="45" spans="1:8" s="5" customFormat="1" ht="20.100000000000001" customHeight="1">
      <c r="A45" s="16" t="s">
        <v>31</v>
      </c>
      <c r="B45" s="17" t="s">
        <v>32</v>
      </c>
      <c r="C45" s="17">
        <v>5.6</v>
      </c>
      <c r="D45" s="10">
        <v>5.6</v>
      </c>
      <c r="E45" s="10">
        <v>4.2</v>
      </c>
      <c r="F45" s="9">
        <f t="shared" si="5"/>
        <v>75.000000000000014</v>
      </c>
      <c r="G45" s="10">
        <v>4.3</v>
      </c>
      <c r="H45" s="20">
        <f>G45/E45*100</f>
        <v>102.38095238095238</v>
      </c>
    </row>
    <row r="46" spans="1:8" s="5" customFormat="1" ht="21.75" customHeight="1">
      <c r="A46" s="16" t="s">
        <v>107</v>
      </c>
      <c r="B46" s="17" t="s">
        <v>32</v>
      </c>
      <c r="C46" s="17">
        <v>0.1</v>
      </c>
      <c r="D46" s="10">
        <v>0</v>
      </c>
      <c r="E46" s="10">
        <v>0</v>
      </c>
      <c r="F46" s="9" t="s">
        <v>112</v>
      </c>
      <c r="G46" s="10">
        <v>0</v>
      </c>
      <c r="H46" s="20" t="s">
        <v>112</v>
      </c>
    </row>
    <row r="47" spans="1:8" s="5" customFormat="1" ht="23.25" customHeight="1">
      <c r="A47" s="16" t="s">
        <v>33</v>
      </c>
      <c r="B47" s="17" t="s">
        <v>32</v>
      </c>
      <c r="C47" s="10">
        <v>32.9</v>
      </c>
      <c r="D47" s="10">
        <v>0</v>
      </c>
      <c r="E47" s="10">
        <v>0</v>
      </c>
      <c r="F47" s="9" t="s">
        <v>112</v>
      </c>
      <c r="G47" s="10">
        <v>0</v>
      </c>
      <c r="H47" s="20" t="s">
        <v>112</v>
      </c>
    </row>
    <row r="48" spans="1:8" s="5" customFormat="1" ht="28.5" customHeight="1">
      <c r="A48" s="24" t="s">
        <v>113</v>
      </c>
      <c r="B48" s="17" t="s">
        <v>32</v>
      </c>
      <c r="C48" s="9">
        <v>256.60000000000002</v>
      </c>
      <c r="D48" s="10">
        <v>217.2</v>
      </c>
      <c r="E48" s="10">
        <v>290</v>
      </c>
      <c r="F48" s="9">
        <f t="shared" si="5"/>
        <v>133.51749539594843</v>
      </c>
      <c r="G48" s="10">
        <v>295.39999999999998</v>
      </c>
      <c r="H48" s="20">
        <f t="shared" ref="H48:H90" si="6">G48/E48*100</f>
        <v>101.86206896551724</v>
      </c>
    </row>
    <row r="49" spans="1:8" s="4" customFormat="1" ht="36.75" customHeight="1">
      <c r="A49" s="24" t="s">
        <v>126</v>
      </c>
      <c r="B49" s="17" t="s">
        <v>32</v>
      </c>
      <c r="C49" s="9">
        <v>95.5</v>
      </c>
      <c r="D49" s="10">
        <v>42.4</v>
      </c>
      <c r="E49" s="10">
        <v>15</v>
      </c>
      <c r="F49" s="9">
        <f t="shared" si="5"/>
        <v>35.377358490566039</v>
      </c>
      <c r="G49" s="10">
        <v>15.2</v>
      </c>
      <c r="H49" s="20">
        <f t="shared" si="6"/>
        <v>101.33333333333331</v>
      </c>
    </row>
    <row r="50" spans="1:8" s="4" customFormat="1" ht="51.75" customHeight="1">
      <c r="A50" s="24" t="s">
        <v>127</v>
      </c>
      <c r="B50" s="17" t="s">
        <v>32</v>
      </c>
      <c r="C50" s="9">
        <v>11.2</v>
      </c>
      <c r="D50" s="10">
        <v>7.9</v>
      </c>
      <c r="E50" s="10">
        <v>7.6</v>
      </c>
      <c r="F50" s="9">
        <f>E50/D50%</f>
        <v>96.202531645569621</v>
      </c>
      <c r="G50" s="10">
        <v>7.8</v>
      </c>
      <c r="H50" s="20">
        <f t="shared" si="6"/>
        <v>102.63157894736842</v>
      </c>
    </row>
    <row r="51" spans="1:8" s="4" customFormat="1" ht="35.25" customHeight="1">
      <c r="A51" s="24" t="s">
        <v>38</v>
      </c>
      <c r="B51" s="17" t="s">
        <v>39</v>
      </c>
      <c r="C51" s="17">
        <v>443</v>
      </c>
      <c r="D51" s="10">
        <v>443</v>
      </c>
      <c r="E51" s="10">
        <v>443</v>
      </c>
      <c r="F51" s="9">
        <f>E51/D51*100</f>
        <v>100</v>
      </c>
      <c r="G51" s="10">
        <v>443</v>
      </c>
      <c r="H51" s="20">
        <f>G51/E51*100</f>
        <v>100</v>
      </c>
    </row>
    <row r="52" spans="1:8" s="4" customFormat="1" ht="53.25" customHeight="1">
      <c r="A52" s="25" t="s">
        <v>34</v>
      </c>
      <c r="B52" s="17" t="s">
        <v>12</v>
      </c>
      <c r="C52" s="17">
        <v>522.1</v>
      </c>
      <c r="D52" s="10">
        <v>440</v>
      </c>
      <c r="E52" s="10">
        <v>464.8</v>
      </c>
      <c r="F52" s="9">
        <f t="shared" si="5"/>
        <v>105.63636363636364</v>
      </c>
      <c r="G52" s="10">
        <v>482.4</v>
      </c>
      <c r="H52" s="20">
        <f t="shared" si="6"/>
        <v>103.7865748709122</v>
      </c>
    </row>
    <row r="53" spans="1:8" s="4" customFormat="1" ht="20.25" customHeight="1">
      <c r="A53" s="24" t="s">
        <v>128</v>
      </c>
      <c r="B53" s="17" t="s">
        <v>26</v>
      </c>
      <c r="C53" s="10">
        <f>SUM(C54,C55,C56,)</f>
        <v>27.7</v>
      </c>
      <c r="D53" s="10">
        <f>SUM(D54,D55,D56,)</f>
        <v>15.85</v>
      </c>
      <c r="E53" s="10">
        <f>SUM(E54,E55,E56,)</f>
        <v>18.45</v>
      </c>
      <c r="F53" s="9">
        <f t="shared" si="5"/>
        <v>116.403785488959</v>
      </c>
      <c r="G53" s="10">
        <f>SUM(G54,G55,G56,)</f>
        <v>18.649999999999999</v>
      </c>
      <c r="H53" s="20">
        <f t="shared" si="6"/>
        <v>101.08401084010841</v>
      </c>
    </row>
    <row r="54" spans="1:8" s="4" customFormat="1" ht="20.100000000000001" customHeight="1">
      <c r="A54" s="24" t="s">
        <v>35</v>
      </c>
      <c r="B54" s="17" t="s">
        <v>26</v>
      </c>
      <c r="C54" s="9">
        <f>SUM(C55,C56,C57,)</f>
        <v>17.850000000000001</v>
      </c>
      <c r="D54" s="10">
        <v>5.9</v>
      </c>
      <c r="E54" s="10">
        <v>8.1</v>
      </c>
      <c r="F54" s="9">
        <f t="shared" si="5"/>
        <v>137.28813559322032</v>
      </c>
      <c r="G54" s="10">
        <v>8.1999999999999993</v>
      </c>
      <c r="H54" s="20">
        <f t="shared" si="6"/>
        <v>101.23456790123457</v>
      </c>
    </row>
    <row r="55" spans="1:8" s="4" customFormat="1" ht="20.100000000000001" customHeight="1">
      <c r="A55" s="24" t="s">
        <v>36</v>
      </c>
      <c r="B55" s="17" t="s">
        <v>26</v>
      </c>
      <c r="C55" s="9">
        <v>9.4</v>
      </c>
      <c r="D55" s="10">
        <v>9.6</v>
      </c>
      <c r="E55" s="10">
        <v>9.9</v>
      </c>
      <c r="F55" s="9">
        <f t="shared" si="5"/>
        <v>103.125</v>
      </c>
      <c r="G55" s="10">
        <v>9.9499999999999993</v>
      </c>
      <c r="H55" s="20">
        <f t="shared" si="6"/>
        <v>100.50505050505049</v>
      </c>
    </row>
    <row r="56" spans="1:8" s="4" customFormat="1" ht="20.100000000000001" customHeight="1">
      <c r="A56" s="24" t="s">
        <v>37</v>
      </c>
      <c r="B56" s="17" t="s">
        <v>26</v>
      </c>
      <c r="C56" s="10">
        <v>0.45</v>
      </c>
      <c r="D56" s="10">
        <v>0.35</v>
      </c>
      <c r="E56" s="10">
        <v>0.45</v>
      </c>
      <c r="F56" s="9">
        <f t="shared" si="5"/>
        <v>128.57142857142858</v>
      </c>
      <c r="G56" s="10">
        <v>0.5</v>
      </c>
      <c r="H56" s="20">
        <f t="shared" si="6"/>
        <v>111.11111111111111</v>
      </c>
    </row>
    <row r="57" spans="1:8" s="4" customFormat="1" ht="20.100000000000001" customHeight="1">
      <c r="A57" s="25" t="s">
        <v>40</v>
      </c>
      <c r="B57" s="17" t="s">
        <v>26</v>
      </c>
      <c r="C57" s="10">
        <f>SUM(C58,C59,C60,)</f>
        <v>8</v>
      </c>
      <c r="D57" s="10">
        <f>SUM(D58,D59,D60,)</f>
        <v>7.9</v>
      </c>
      <c r="E57" s="10">
        <f>SUM(E58,E59,E60,)</f>
        <v>8.1</v>
      </c>
      <c r="F57" s="9">
        <f t="shared" si="5"/>
        <v>102.53164556962024</v>
      </c>
      <c r="G57" s="10">
        <f>SUM(G58,G59,G60,)</f>
        <v>8.15</v>
      </c>
      <c r="H57" s="20">
        <f t="shared" si="6"/>
        <v>100.61728395061729</v>
      </c>
    </row>
    <row r="58" spans="1:8" s="4" customFormat="1" ht="20.100000000000001" customHeight="1">
      <c r="A58" s="24" t="s">
        <v>35</v>
      </c>
      <c r="B58" s="17" t="s">
        <v>26</v>
      </c>
      <c r="C58" s="9">
        <v>8</v>
      </c>
      <c r="D58" s="10">
        <v>7.9</v>
      </c>
      <c r="E58" s="10">
        <v>8.1</v>
      </c>
      <c r="F58" s="9">
        <f t="shared" si="5"/>
        <v>102.53164556962024</v>
      </c>
      <c r="G58" s="10">
        <v>8.15</v>
      </c>
      <c r="H58" s="20">
        <f t="shared" si="6"/>
        <v>100.61728395061729</v>
      </c>
    </row>
    <row r="59" spans="1:8" s="4" customFormat="1" ht="20.100000000000001" customHeight="1">
      <c r="A59" s="24" t="s">
        <v>36</v>
      </c>
      <c r="B59" s="17" t="s">
        <v>26</v>
      </c>
      <c r="C59" s="9">
        <v>0</v>
      </c>
      <c r="D59" s="10">
        <v>0</v>
      </c>
      <c r="E59" s="10">
        <v>0</v>
      </c>
      <c r="F59" s="9" t="s">
        <v>112</v>
      </c>
      <c r="G59" s="10">
        <v>0</v>
      </c>
      <c r="H59" s="20" t="s">
        <v>112</v>
      </c>
    </row>
    <row r="60" spans="1:8" s="4" customFormat="1" ht="24" customHeight="1">
      <c r="A60" s="24" t="s">
        <v>37</v>
      </c>
      <c r="B60" s="17" t="s">
        <v>26</v>
      </c>
      <c r="C60" s="10">
        <v>0</v>
      </c>
      <c r="D60" s="10">
        <v>0</v>
      </c>
      <c r="E60" s="10">
        <v>0</v>
      </c>
      <c r="F60" s="9" t="s">
        <v>112</v>
      </c>
      <c r="G60" s="10">
        <v>0</v>
      </c>
      <c r="H60" s="20" t="s">
        <v>112</v>
      </c>
    </row>
    <row r="61" spans="1:8" s="5" customFormat="1" ht="33" customHeight="1">
      <c r="A61" s="24" t="s">
        <v>129</v>
      </c>
      <c r="B61" s="17" t="s">
        <v>26</v>
      </c>
      <c r="C61" s="10">
        <f>SUM(C62,C63,C64,)</f>
        <v>0.24000000000000002</v>
      </c>
      <c r="D61" s="10">
        <f>SUM(D62,D63,D64,)</f>
        <v>0.14000000000000001</v>
      </c>
      <c r="E61" s="10">
        <f>SUM(E62,E63,E64,)</f>
        <v>0.14000000000000001</v>
      </c>
      <c r="F61" s="9">
        <f t="shared" ref="F61" si="7">E61/D61*100</f>
        <v>100</v>
      </c>
      <c r="G61" s="10">
        <f>SUM(G62,G63,G64,)</f>
        <v>0.15000000000000002</v>
      </c>
      <c r="H61" s="20">
        <f t="shared" ref="H61" si="8">G61/E61*100</f>
        <v>107.14285714285714</v>
      </c>
    </row>
    <row r="62" spans="1:8" s="4" customFormat="1" ht="20.100000000000001" customHeight="1">
      <c r="A62" s="24" t="s">
        <v>35</v>
      </c>
      <c r="B62" s="17" t="s">
        <v>26</v>
      </c>
      <c r="C62" s="9">
        <v>0</v>
      </c>
      <c r="D62" s="10">
        <v>0</v>
      </c>
      <c r="E62" s="10">
        <v>0</v>
      </c>
      <c r="F62" s="9" t="s">
        <v>112</v>
      </c>
      <c r="G62" s="10">
        <v>0</v>
      </c>
      <c r="H62" s="20" t="s">
        <v>112</v>
      </c>
    </row>
    <row r="63" spans="1:8" s="4" customFormat="1" ht="20.100000000000001" customHeight="1">
      <c r="A63" s="24" t="s">
        <v>36</v>
      </c>
      <c r="B63" s="17" t="s">
        <v>26</v>
      </c>
      <c r="C63" s="9">
        <v>0.2</v>
      </c>
      <c r="D63" s="10">
        <v>0.1</v>
      </c>
      <c r="E63" s="10">
        <v>0.1</v>
      </c>
      <c r="F63" s="9">
        <f t="shared" ref="F63:F65" si="9">E63/D63*100</f>
        <v>100</v>
      </c>
      <c r="G63" s="10">
        <v>0.1</v>
      </c>
      <c r="H63" s="20">
        <f t="shared" ref="H63:H65" si="10">G63/E63*100</f>
        <v>100</v>
      </c>
    </row>
    <row r="64" spans="1:8" s="5" customFormat="1" ht="18" customHeight="1">
      <c r="A64" s="24" t="s">
        <v>37</v>
      </c>
      <c r="B64" s="17" t="s">
        <v>26</v>
      </c>
      <c r="C64" s="10">
        <v>0.04</v>
      </c>
      <c r="D64" s="10">
        <v>0.04</v>
      </c>
      <c r="E64" s="10">
        <v>0.04</v>
      </c>
      <c r="F64" s="9">
        <f t="shared" si="9"/>
        <v>100</v>
      </c>
      <c r="G64" s="10">
        <v>0.05</v>
      </c>
      <c r="H64" s="20">
        <f t="shared" si="10"/>
        <v>125</v>
      </c>
    </row>
    <row r="65" spans="1:8" s="5" customFormat="1" ht="20.100000000000001" customHeight="1">
      <c r="A65" s="26" t="s">
        <v>41</v>
      </c>
      <c r="B65" s="17" t="s">
        <v>26</v>
      </c>
      <c r="C65" s="10">
        <f>SUM(C66,C67,C68,)</f>
        <v>1.1499999999999999</v>
      </c>
      <c r="D65" s="10">
        <f>SUM(D66,D67,D68,)</f>
        <v>1.45</v>
      </c>
      <c r="E65" s="10">
        <f>SUM(E66,E67,E68,)</f>
        <v>1.1499999999999999</v>
      </c>
      <c r="F65" s="9">
        <f t="shared" si="9"/>
        <v>79.310344827586192</v>
      </c>
      <c r="G65" s="10">
        <f>SUM(G66,G67,G68,)</f>
        <v>1.2</v>
      </c>
      <c r="H65" s="20">
        <f t="shared" si="10"/>
        <v>104.34782608695652</v>
      </c>
    </row>
    <row r="66" spans="1:8" s="5" customFormat="1" ht="20.100000000000001" customHeight="1">
      <c r="A66" s="24" t="s">
        <v>35</v>
      </c>
      <c r="B66" s="17" t="s">
        <v>26</v>
      </c>
      <c r="C66" s="9">
        <v>0</v>
      </c>
      <c r="D66" s="10">
        <v>0</v>
      </c>
      <c r="E66" s="10">
        <v>0</v>
      </c>
      <c r="F66" s="9" t="s">
        <v>112</v>
      </c>
      <c r="G66" s="10">
        <v>0</v>
      </c>
      <c r="H66" s="20" t="s">
        <v>112</v>
      </c>
    </row>
    <row r="67" spans="1:8" s="5" customFormat="1" ht="20.100000000000001" customHeight="1">
      <c r="A67" s="24" t="s">
        <v>36</v>
      </c>
      <c r="B67" s="17" t="s">
        <v>26</v>
      </c>
      <c r="C67" s="10">
        <v>0.15</v>
      </c>
      <c r="D67" s="10">
        <v>0.45</v>
      </c>
      <c r="E67" s="10">
        <v>0.15</v>
      </c>
      <c r="F67" s="9">
        <f t="shared" si="5"/>
        <v>33.333333333333329</v>
      </c>
      <c r="G67" s="10">
        <v>0.2</v>
      </c>
      <c r="H67" s="20">
        <f t="shared" si="6"/>
        <v>133.33333333333334</v>
      </c>
    </row>
    <row r="68" spans="1:8" s="5" customFormat="1" ht="20.100000000000001" customHeight="1">
      <c r="A68" s="24" t="s">
        <v>37</v>
      </c>
      <c r="B68" s="17" t="s">
        <v>26</v>
      </c>
      <c r="C68" s="10">
        <v>1</v>
      </c>
      <c r="D68" s="10">
        <v>1</v>
      </c>
      <c r="E68" s="10">
        <v>1</v>
      </c>
      <c r="F68" s="9">
        <f t="shared" si="5"/>
        <v>100</v>
      </c>
      <c r="G68" s="10">
        <v>1</v>
      </c>
      <c r="H68" s="20">
        <f t="shared" si="6"/>
        <v>100</v>
      </c>
    </row>
    <row r="69" spans="1:8" s="5" customFormat="1" ht="19.5" customHeight="1">
      <c r="A69" s="26" t="s">
        <v>42</v>
      </c>
      <c r="B69" s="17" t="s">
        <v>26</v>
      </c>
      <c r="C69" s="10">
        <f>SUM(C70,C71,C72,)</f>
        <v>2.2999999999999998</v>
      </c>
      <c r="D69" s="10">
        <f>SUM(D70,D71,D72,)</f>
        <v>1.95</v>
      </c>
      <c r="E69" s="10">
        <f>SUM(E70,E71,E72,)</f>
        <v>2.4</v>
      </c>
      <c r="F69" s="9">
        <f t="shared" si="5"/>
        <v>123.07692307692308</v>
      </c>
      <c r="G69" s="10">
        <f>SUM(G70,G71,G72,)</f>
        <v>2.42</v>
      </c>
      <c r="H69" s="20">
        <f t="shared" si="6"/>
        <v>100.83333333333333</v>
      </c>
    </row>
    <row r="70" spans="1:8" s="5" customFormat="1" ht="21" customHeight="1">
      <c r="A70" s="24" t="s">
        <v>35</v>
      </c>
      <c r="B70" s="17" t="s">
        <v>26</v>
      </c>
      <c r="C70" s="9">
        <f>+C74</f>
        <v>0</v>
      </c>
      <c r="D70" s="10">
        <f>+D74</f>
        <v>0</v>
      </c>
      <c r="E70" s="10">
        <v>0</v>
      </c>
      <c r="F70" s="9" t="s">
        <v>112</v>
      </c>
      <c r="G70" s="10">
        <v>0</v>
      </c>
      <c r="H70" s="20" t="s">
        <v>112</v>
      </c>
    </row>
    <row r="71" spans="1:8" s="5" customFormat="1" ht="16.5" customHeight="1">
      <c r="A71" s="24" t="s">
        <v>36</v>
      </c>
      <c r="B71" s="17" t="s">
        <v>26</v>
      </c>
      <c r="C71" s="9">
        <v>0.9</v>
      </c>
      <c r="D71" s="10">
        <v>0.95</v>
      </c>
      <c r="E71" s="10">
        <v>1</v>
      </c>
      <c r="F71" s="9">
        <f t="shared" si="5"/>
        <v>105.26315789473684</v>
      </c>
      <c r="G71" s="10">
        <v>1.02</v>
      </c>
      <c r="H71" s="20">
        <f t="shared" si="6"/>
        <v>102</v>
      </c>
    </row>
    <row r="72" spans="1:8" s="4" customFormat="1" ht="20.100000000000001" customHeight="1">
      <c r="A72" s="24" t="s">
        <v>37</v>
      </c>
      <c r="B72" s="17" t="s">
        <v>26</v>
      </c>
      <c r="C72" s="10">
        <v>1.4</v>
      </c>
      <c r="D72" s="10">
        <v>1</v>
      </c>
      <c r="E72" s="10">
        <v>1.4</v>
      </c>
      <c r="F72" s="9">
        <f t="shared" si="5"/>
        <v>140</v>
      </c>
      <c r="G72" s="10">
        <v>1.4</v>
      </c>
      <c r="H72" s="20">
        <f t="shared" si="6"/>
        <v>100</v>
      </c>
    </row>
    <row r="73" spans="1:8" s="5" customFormat="1" ht="19.5" customHeight="1">
      <c r="A73" s="26" t="s">
        <v>110</v>
      </c>
      <c r="B73" s="17" t="s">
        <v>26</v>
      </c>
      <c r="C73" s="10">
        <f>SUM(C74,C75,C76,)</f>
        <v>0.5</v>
      </c>
      <c r="D73" s="10">
        <f>SUM(D74,D75,D76,)</f>
        <v>0.5</v>
      </c>
      <c r="E73" s="10">
        <f>SUM(E74,E75,E76,)</f>
        <v>0.5</v>
      </c>
      <c r="F73" s="9">
        <f t="shared" si="5"/>
        <v>100</v>
      </c>
      <c r="G73" s="10">
        <f>SUM(G74,G75,G76,)</f>
        <v>0.51</v>
      </c>
      <c r="H73" s="20">
        <f t="shared" si="6"/>
        <v>102</v>
      </c>
    </row>
    <row r="74" spans="1:8" s="4" customFormat="1" ht="22.5" customHeight="1">
      <c r="A74" s="24" t="s">
        <v>35</v>
      </c>
      <c r="B74" s="17" t="s">
        <v>26</v>
      </c>
      <c r="C74" s="9">
        <v>0</v>
      </c>
      <c r="D74" s="10">
        <v>0</v>
      </c>
      <c r="E74" s="10">
        <v>0</v>
      </c>
      <c r="F74" s="9" t="s">
        <v>112</v>
      </c>
      <c r="G74" s="10">
        <v>0</v>
      </c>
      <c r="H74" s="20" t="s">
        <v>112</v>
      </c>
    </row>
    <row r="75" spans="1:8" s="5" customFormat="1" ht="21.75" customHeight="1">
      <c r="A75" s="24" t="s">
        <v>36</v>
      </c>
      <c r="B75" s="17" t="s">
        <v>26</v>
      </c>
      <c r="C75" s="9">
        <v>0.1</v>
      </c>
      <c r="D75" s="10">
        <v>0.1</v>
      </c>
      <c r="E75" s="10">
        <v>0.1</v>
      </c>
      <c r="F75" s="9">
        <f t="shared" si="5"/>
        <v>100</v>
      </c>
      <c r="G75" s="10">
        <v>0.1</v>
      </c>
      <c r="H75" s="20">
        <f t="shared" si="6"/>
        <v>100</v>
      </c>
    </row>
    <row r="76" spans="1:8" s="5" customFormat="1" ht="21.75" customHeight="1">
      <c r="A76" s="24" t="s">
        <v>37</v>
      </c>
      <c r="B76" s="17" t="s">
        <v>26</v>
      </c>
      <c r="C76" s="10">
        <v>0.4</v>
      </c>
      <c r="D76" s="10">
        <v>0.4</v>
      </c>
      <c r="E76" s="10">
        <v>0.4</v>
      </c>
      <c r="F76" s="9">
        <f t="shared" si="5"/>
        <v>100</v>
      </c>
      <c r="G76" s="10">
        <v>0.41</v>
      </c>
      <c r="H76" s="20">
        <f t="shared" si="6"/>
        <v>102.49999999999999</v>
      </c>
    </row>
    <row r="77" spans="1:8" s="5" customFormat="1" ht="20.25" customHeight="1">
      <c r="A77" s="26" t="s">
        <v>43</v>
      </c>
      <c r="B77" s="17" t="s">
        <v>26</v>
      </c>
      <c r="C77" s="10">
        <f>SUM(C78,C79,C80,)</f>
        <v>5.25</v>
      </c>
      <c r="D77" s="10">
        <f>SUM(D78,D79,D80,)</f>
        <v>5.330000000000001</v>
      </c>
      <c r="E77" s="10">
        <f>SUM(E78,E79,E80,)</f>
        <v>5.4</v>
      </c>
      <c r="F77" s="9">
        <f t="shared" si="5"/>
        <v>101.31332082551594</v>
      </c>
      <c r="G77" s="10">
        <f>SUM(G78,G79,G80,)</f>
        <v>5.4</v>
      </c>
      <c r="H77" s="20">
        <f t="shared" si="6"/>
        <v>100</v>
      </c>
    </row>
    <row r="78" spans="1:8" s="4" customFormat="1" ht="18" customHeight="1">
      <c r="A78" s="24" t="s">
        <v>35</v>
      </c>
      <c r="B78" s="17" t="s">
        <v>26</v>
      </c>
      <c r="C78" s="10">
        <v>4.83</v>
      </c>
      <c r="D78" s="10">
        <v>4.9000000000000004</v>
      </c>
      <c r="E78" s="10">
        <v>4.95</v>
      </c>
      <c r="F78" s="9">
        <f t="shared" si="5"/>
        <v>101.0204081632653</v>
      </c>
      <c r="G78" s="10">
        <v>4.95</v>
      </c>
      <c r="H78" s="20">
        <f t="shared" si="6"/>
        <v>100</v>
      </c>
    </row>
    <row r="79" spans="1:8" s="5" customFormat="1" ht="18" customHeight="1">
      <c r="A79" s="24" t="s">
        <v>36</v>
      </c>
      <c r="B79" s="17" t="s">
        <v>26</v>
      </c>
      <c r="C79" s="10">
        <v>0.4</v>
      </c>
      <c r="D79" s="10">
        <v>0.4</v>
      </c>
      <c r="E79" s="10">
        <v>0.42</v>
      </c>
      <c r="F79" s="9">
        <f t="shared" si="5"/>
        <v>104.99999999999999</v>
      </c>
      <c r="G79" s="10">
        <v>0.42</v>
      </c>
      <c r="H79" s="20">
        <f t="shared" si="6"/>
        <v>100</v>
      </c>
    </row>
    <row r="80" spans="1:8" s="5" customFormat="1" ht="18" customHeight="1">
      <c r="A80" s="24" t="s">
        <v>37</v>
      </c>
      <c r="B80" s="17" t="s">
        <v>26</v>
      </c>
      <c r="C80" s="10">
        <v>0.02</v>
      </c>
      <c r="D80" s="10">
        <v>0.03</v>
      </c>
      <c r="E80" s="10">
        <v>0.03</v>
      </c>
      <c r="F80" s="9">
        <f t="shared" si="5"/>
        <v>100</v>
      </c>
      <c r="G80" s="10">
        <v>0.03</v>
      </c>
      <c r="H80" s="20">
        <f t="shared" si="6"/>
        <v>100</v>
      </c>
    </row>
    <row r="81" spans="1:8" s="5" customFormat="1" ht="21.75" customHeight="1">
      <c r="A81" s="26" t="s">
        <v>111</v>
      </c>
      <c r="B81" s="17" t="s">
        <v>26</v>
      </c>
      <c r="C81" s="10">
        <f>SUM(C82,C83,C84,)</f>
        <v>0.24</v>
      </c>
      <c r="D81" s="10">
        <f>SUM(D82,D83,D84,)</f>
        <v>0.22000000000000003</v>
      </c>
      <c r="E81" s="10">
        <f>SUM(E82,E83,E84,)</f>
        <v>0.27</v>
      </c>
      <c r="F81" s="9">
        <f t="shared" si="5"/>
        <v>122.72727272727273</v>
      </c>
      <c r="G81" s="10">
        <f>SUM(G82,G83,G84,)</f>
        <v>0.28000000000000003</v>
      </c>
      <c r="H81" s="20">
        <f t="shared" si="6"/>
        <v>103.7037037037037</v>
      </c>
    </row>
    <row r="82" spans="1:8" s="4" customFormat="1" ht="18.75" customHeight="1">
      <c r="A82" s="24" t="s">
        <v>35</v>
      </c>
      <c r="B82" s="17" t="s">
        <v>26</v>
      </c>
      <c r="C82" s="10">
        <v>0.12</v>
      </c>
      <c r="D82" s="10">
        <v>0.1</v>
      </c>
      <c r="E82" s="10">
        <v>0.15</v>
      </c>
      <c r="F82" s="9">
        <f t="shared" si="5"/>
        <v>149.99999999999997</v>
      </c>
      <c r="G82" s="10">
        <v>0.16</v>
      </c>
      <c r="H82" s="20">
        <f t="shared" si="6"/>
        <v>106.66666666666667</v>
      </c>
    </row>
    <row r="83" spans="1:8" s="5" customFormat="1" ht="21.75" customHeight="1">
      <c r="A83" s="24" t="s">
        <v>36</v>
      </c>
      <c r="B83" s="17" t="s">
        <v>26</v>
      </c>
      <c r="C83" s="10">
        <v>0.02</v>
      </c>
      <c r="D83" s="10">
        <v>0.02</v>
      </c>
      <c r="E83" s="10">
        <v>0.02</v>
      </c>
      <c r="F83" s="9">
        <f t="shared" si="5"/>
        <v>100</v>
      </c>
      <c r="G83" s="10">
        <v>0.02</v>
      </c>
      <c r="H83" s="20">
        <f t="shared" si="6"/>
        <v>100</v>
      </c>
    </row>
    <row r="84" spans="1:8" s="5" customFormat="1" ht="19.5" customHeight="1">
      <c r="A84" s="24" t="s">
        <v>37</v>
      </c>
      <c r="B84" s="17" t="s">
        <v>26</v>
      </c>
      <c r="C84" s="10">
        <v>0.1</v>
      </c>
      <c r="D84" s="10">
        <v>0.1</v>
      </c>
      <c r="E84" s="10">
        <v>0.1</v>
      </c>
      <c r="F84" s="9">
        <f t="shared" si="5"/>
        <v>100</v>
      </c>
      <c r="G84" s="10">
        <v>0.1</v>
      </c>
      <c r="H84" s="20">
        <f t="shared" si="6"/>
        <v>100</v>
      </c>
    </row>
    <row r="85" spans="1:8" s="43" customFormat="1" ht="18" customHeight="1">
      <c r="A85" s="41">
        <v>1</v>
      </c>
      <c r="B85" s="21">
        <v>2</v>
      </c>
      <c r="C85" s="21">
        <v>3</v>
      </c>
      <c r="D85" s="21">
        <v>4</v>
      </c>
      <c r="E85" s="21">
        <v>5</v>
      </c>
      <c r="F85" s="21">
        <v>6</v>
      </c>
      <c r="G85" s="21">
        <v>7</v>
      </c>
      <c r="H85" s="42">
        <v>8</v>
      </c>
    </row>
    <row r="86" spans="1:8" s="5" customFormat="1" ht="21.75" customHeight="1">
      <c r="A86" s="26" t="s">
        <v>144</v>
      </c>
      <c r="B86" s="17" t="s">
        <v>26</v>
      </c>
      <c r="C86" s="10">
        <f>SUM(C87,C88,C89,)</f>
        <v>1.4600000000000002</v>
      </c>
      <c r="D86" s="10">
        <f>SUM(D87,D88,D89,)</f>
        <v>1.2100000000000002</v>
      </c>
      <c r="E86" s="10">
        <f>SUM(E87,E88,E89,)</f>
        <v>2.04</v>
      </c>
      <c r="F86" s="9">
        <f t="shared" ref="F86" si="11">E86/D86*100</f>
        <v>168.59504132231402</v>
      </c>
      <c r="G86" s="10">
        <f>SUM(G87,G88,G89,)</f>
        <v>2.06</v>
      </c>
      <c r="H86" s="20">
        <f t="shared" ref="H86" si="12">G86/E86*100</f>
        <v>100.98039215686273</v>
      </c>
    </row>
    <row r="87" spans="1:8" s="5" customFormat="1" ht="20.100000000000001" customHeight="1">
      <c r="A87" s="24" t="s">
        <v>35</v>
      </c>
      <c r="B87" s="17" t="s">
        <v>26</v>
      </c>
      <c r="C87" s="10">
        <v>1.06</v>
      </c>
      <c r="D87" s="10">
        <v>0.8</v>
      </c>
      <c r="E87" s="10">
        <v>1.6</v>
      </c>
      <c r="F87" s="9">
        <f t="shared" si="5"/>
        <v>200</v>
      </c>
      <c r="G87" s="10">
        <v>1.61</v>
      </c>
      <c r="H87" s="20">
        <f t="shared" si="6"/>
        <v>100.62500000000001</v>
      </c>
    </row>
    <row r="88" spans="1:8" s="5" customFormat="1" ht="21.75" customHeight="1">
      <c r="A88" s="24" t="s">
        <v>36</v>
      </c>
      <c r="B88" s="17" t="s">
        <v>26</v>
      </c>
      <c r="C88" s="10">
        <v>0.3</v>
      </c>
      <c r="D88" s="10">
        <v>0.31</v>
      </c>
      <c r="E88" s="10">
        <v>0.3</v>
      </c>
      <c r="F88" s="9">
        <f t="shared" si="5"/>
        <v>96.774193548387089</v>
      </c>
      <c r="G88" s="10">
        <v>0.31</v>
      </c>
      <c r="H88" s="20">
        <f t="shared" si="6"/>
        <v>103.33333333333334</v>
      </c>
    </row>
    <row r="89" spans="1:8" s="4" customFormat="1" ht="24" customHeight="1">
      <c r="A89" s="24" t="s">
        <v>37</v>
      </c>
      <c r="B89" s="17" t="s">
        <v>26</v>
      </c>
      <c r="C89" s="10">
        <v>0.1</v>
      </c>
      <c r="D89" s="10">
        <v>0.1</v>
      </c>
      <c r="E89" s="10">
        <v>0.14000000000000001</v>
      </c>
      <c r="F89" s="9">
        <f t="shared" si="5"/>
        <v>140</v>
      </c>
      <c r="G89" s="10">
        <v>0.14000000000000001</v>
      </c>
      <c r="H89" s="20">
        <f t="shared" si="6"/>
        <v>100</v>
      </c>
    </row>
    <row r="90" spans="1:8" s="5" customFormat="1" ht="22.5" customHeight="1">
      <c r="A90" s="26" t="s">
        <v>44</v>
      </c>
      <c r="B90" s="17" t="s">
        <v>45</v>
      </c>
      <c r="C90" s="10">
        <f>SUM(C91,C92,C93,)</f>
        <v>1</v>
      </c>
      <c r="D90" s="10">
        <f>SUM(D91,D92,D93,)</f>
        <v>1</v>
      </c>
      <c r="E90" s="10">
        <f>SUM(E91,E92,E93,)</f>
        <v>1</v>
      </c>
      <c r="F90" s="9">
        <f t="shared" si="5"/>
        <v>100</v>
      </c>
      <c r="G90" s="10">
        <f>SUM(G91,G92,G93,)</f>
        <v>1</v>
      </c>
      <c r="H90" s="20">
        <f t="shared" si="6"/>
        <v>100</v>
      </c>
    </row>
    <row r="91" spans="1:8" s="5" customFormat="1" ht="21.75" customHeight="1">
      <c r="A91" s="24" t="s">
        <v>35</v>
      </c>
      <c r="B91" s="17" t="s">
        <v>45</v>
      </c>
      <c r="C91" s="10">
        <v>0</v>
      </c>
      <c r="D91" s="10">
        <v>0</v>
      </c>
      <c r="E91" s="10">
        <v>0</v>
      </c>
      <c r="F91" s="9" t="s">
        <v>112</v>
      </c>
      <c r="G91" s="10">
        <v>0</v>
      </c>
      <c r="H91" s="20" t="s">
        <v>112</v>
      </c>
    </row>
    <row r="92" spans="1:8" s="4" customFormat="1" ht="22.5" customHeight="1">
      <c r="A92" s="24" t="s">
        <v>36</v>
      </c>
      <c r="B92" s="17" t="s">
        <v>45</v>
      </c>
      <c r="C92" s="10">
        <v>0</v>
      </c>
      <c r="D92" s="10">
        <v>0</v>
      </c>
      <c r="E92" s="10">
        <v>0</v>
      </c>
      <c r="F92" s="9" t="s">
        <v>112</v>
      </c>
      <c r="G92" s="10">
        <v>0</v>
      </c>
      <c r="H92" s="20" t="s">
        <v>112</v>
      </c>
    </row>
    <row r="93" spans="1:8" s="4" customFormat="1" ht="22.5" customHeight="1">
      <c r="A93" s="24" t="s">
        <v>37</v>
      </c>
      <c r="B93" s="17" t="s">
        <v>45</v>
      </c>
      <c r="C93" s="10">
        <v>1</v>
      </c>
      <c r="D93" s="10">
        <v>1</v>
      </c>
      <c r="E93" s="10">
        <v>1</v>
      </c>
      <c r="F93" s="9">
        <f t="shared" ref="F93:F97" si="13">E93/D93*100</f>
        <v>100</v>
      </c>
      <c r="G93" s="10">
        <v>1</v>
      </c>
      <c r="H93" s="20">
        <f t="shared" ref="H93:H97" si="14">G93/E93*100</f>
        <v>100</v>
      </c>
    </row>
    <row r="94" spans="1:8" s="5" customFormat="1" ht="33.75" customHeight="1">
      <c r="A94" s="26" t="s">
        <v>46</v>
      </c>
      <c r="B94" s="17" t="s">
        <v>26</v>
      </c>
      <c r="C94" s="18">
        <f>SUM(C95,C96,C97,)</f>
        <v>0.05</v>
      </c>
      <c r="D94" s="18">
        <f>SUM(D95,D96,D97,)</f>
        <v>5.3999999999999999E-2</v>
      </c>
      <c r="E94" s="18">
        <f>SUM(E95,E96,E97,)</f>
        <v>5.3999999999999999E-2</v>
      </c>
      <c r="F94" s="9">
        <f t="shared" si="13"/>
        <v>100</v>
      </c>
      <c r="G94" s="18">
        <f>SUM(G95,G96,G97,)</f>
        <v>5.3999999999999999E-2</v>
      </c>
      <c r="H94" s="20">
        <f t="shared" si="14"/>
        <v>100</v>
      </c>
    </row>
    <row r="95" spans="1:8" s="5" customFormat="1" ht="22.5" customHeight="1">
      <c r="A95" s="24" t="s">
        <v>35</v>
      </c>
      <c r="B95" s="17" t="s">
        <v>26</v>
      </c>
      <c r="C95" s="18">
        <v>0.05</v>
      </c>
      <c r="D95" s="18">
        <v>5.1999999999999998E-2</v>
      </c>
      <c r="E95" s="18">
        <v>5.1999999999999998E-2</v>
      </c>
      <c r="F95" s="9">
        <f t="shared" si="13"/>
        <v>100</v>
      </c>
      <c r="G95" s="18">
        <v>5.1999999999999998E-2</v>
      </c>
      <c r="H95" s="20">
        <f t="shared" si="14"/>
        <v>100</v>
      </c>
    </row>
    <row r="96" spans="1:8" s="5" customFormat="1" ht="21.75" customHeight="1">
      <c r="A96" s="24" t="s">
        <v>36</v>
      </c>
      <c r="B96" s="17" t="s">
        <v>26</v>
      </c>
      <c r="C96" s="18">
        <v>0</v>
      </c>
      <c r="D96" s="18">
        <v>0</v>
      </c>
      <c r="E96" s="18">
        <v>0</v>
      </c>
      <c r="F96" s="9" t="s">
        <v>112</v>
      </c>
      <c r="G96" s="18">
        <v>0</v>
      </c>
      <c r="H96" s="20" t="s">
        <v>112</v>
      </c>
    </row>
    <row r="97" spans="1:8" s="5" customFormat="1" ht="22.5" customHeight="1">
      <c r="A97" s="24" t="s">
        <v>37</v>
      </c>
      <c r="B97" s="17" t="s">
        <v>26</v>
      </c>
      <c r="C97" s="18">
        <v>0</v>
      </c>
      <c r="D97" s="18">
        <v>2E-3</v>
      </c>
      <c r="E97" s="18">
        <v>2E-3</v>
      </c>
      <c r="F97" s="9">
        <f t="shared" si="13"/>
        <v>100</v>
      </c>
      <c r="G97" s="18">
        <v>2E-3</v>
      </c>
      <c r="H97" s="20">
        <f t="shared" si="14"/>
        <v>100</v>
      </c>
    </row>
    <row r="98" spans="1:8" s="5" customFormat="1" ht="24" customHeight="1">
      <c r="A98" s="26" t="s">
        <v>47</v>
      </c>
      <c r="B98" s="17" t="s">
        <v>48</v>
      </c>
      <c r="C98" s="10">
        <f>SUM(C99,C100,C101,)</f>
        <v>1150</v>
      </c>
      <c r="D98" s="10">
        <f>SUM(D99,D100,D101,)</f>
        <v>960</v>
      </c>
      <c r="E98" s="10">
        <f>SUM(E99,E100,E101,)</f>
        <v>1145</v>
      </c>
      <c r="F98" s="9">
        <f t="shared" ref="F98:F102" si="15">E98/D98*100</f>
        <v>119.27083333333333</v>
      </c>
      <c r="G98" s="10">
        <f>SUM(G99,G100,G101,)</f>
        <v>1146</v>
      </c>
      <c r="H98" s="20">
        <f t="shared" ref="H98:H105" si="16">G98/E98*100</f>
        <v>100.08733624454149</v>
      </c>
    </row>
    <row r="99" spans="1:8" s="4" customFormat="1" ht="18.75" customHeight="1">
      <c r="A99" s="24" t="s">
        <v>35</v>
      </c>
      <c r="B99" s="17" t="s">
        <v>48</v>
      </c>
      <c r="C99" s="21">
        <v>682</v>
      </c>
      <c r="D99" s="10">
        <v>604</v>
      </c>
      <c r="E99" s="10">
        <v>605</v>
      </c>
      <c r="F99" s="9">
        <f t="shared" si="15"/>
        <v>100.16556291390728</v>
      </c>
      <c r="G99" s="10">
        <v>606</v>
      </c>
      <c r="H99" s="20">
        <f t="shared" si="16"/>
        <v>100.16528925619835</v>
      </c>
    </row>
    <row r="100" spans="1:8" s="5" customFormat="1" ht="18.75" customHeight="1">
      <c r="A100" s="24" t="s">
        <v>36</v>
      </c>
      <c r="B100" s="17" t="s">
        <v>48</v>
      </c>
      <c r="C100" s="21">
        <v>254</v>
      </c>
      <c r="D100" s="10">
        <v>254</v>
      </c>
      <c r="E100" s="10">
        <v>254</v>
      </c>
      <c r="F100" s="9">
        <f t="shared" si="15"/>
        <v>100</v>
      </c>
      <c r="G100" s="10">
        <v>254</v>
      </c>
      <c r="H100" s="20">
        <f t="shared" si="16"/>
        <v>100</v>
      </c>
    </row>
    <row r="101" spans="1:8" s="5" customFormat="1" ht="19.5" customHeight="1">
      <c r="A101" s="24" t="s">
        <v>37</v>
      </c>
      <c r="B101" s="17" t="s">
        <v>48</v>
      </c>
      <c r="C101" s="21">
        <v>214</v>
      </c>
      <c r="D101" s="10">
        <v>102</v>
      </c>
      <c r="E101" s="10">
        <v>286</v>
      </c>
      <c r="F101" s="9">
        <f t="shared" si="15"/>
        <v>280.39215686274508</v>
      </c>
      <c r="G101" s="10">
        <v>286</v>
      </c>
      <c r="H101" s="20">
        <f t="shared" si="16"/>
        <v>100</v>
      </c>
    </row>
    <row r="102" spans="1:8" s="4" customFormat="1" ht="20.100000000000001" customHeight="1">
      <c r="A102" s="16" t="s">
        <v>49</v>
      </c>
      <c r="B102" s="17" t="s">
        <v>48</v>
      </c>
      <c r="C102" s="21">
        <f>SUM(C103,C104,C105,)</f>
        <v>502</v>
      </c>
      <c r="D102" s="10">
        <f>SUM(D103,D104,D105,)</f>
        <v>489</v>
      </c>
      <c r="E102" s="10">
        <f>SUM(E103,E104,E105,)</f>
        <v>649</v>
      </c>
      <c r="F102" s="9">
        <f t="shared" si="15"/>
        <v>132.719836400818</v>
      </c>
      <c r="G102" s="10">
        <f>SUM(G103,G104,G105,)</f>
        <v>653</v>
      </c>
      <c r="H102" s="20">
        <f t="shared" si="16"/>
        <v>100.61633281972264</v>
      </c>
    </row>
    <row r="103" spans="1:8" s="5" customFormat="1" ht="23.25" customHeight="1">
      <c r="A103" s="24" t="s">
        <v>35</v>
      </c>
      <c r="B103" s="17" t="s">
        <v>48</v>
      </c>
      <c r="C103" s="21">
        <v>181</v>
      </c>
      <c r="D103" s="10">
        <v>181</v>
      </c>
      <c r="E103" s="10">
        <v>183</v>
      </c>
      <c r="F103" s="9">
        <f t="shared" si="5"/>
        <v>101.10497237569061</v>
      </c>
      <c r="G103" s="10">
        <v>185</v>
      </c>
      <c r="H103" s="20">
        <f t="shared" si="16"/>
        <v>101.09289617486338</v>
      </c>
    </row>
    <row r="104" spans="1:8" s="4" customFormat="1" ht="20.25" customHeight="1">
      <c r="A104" s="24" t="s">
        <v>36</v>
      </c>
      <c r="B104" s="17" t="s">
        <v>48</v>
      </c>
      <c r="C104" s="21">
        <v>207</v>
      </c>
      <c r="D104" s="10">
        <v>205</v>
      </c>
      <c r="E104" s="10">
        <v>152</v>
      </c>
      <c r="F104" s="9">
        <f t="shared" si="5"/>
        <v>74.146341463414629</v>
      </c>
      <c r="G104" s="10">
        <v>154</v>
      </c>
      <c r="H104" s="20">
        <f t="shared" si="16"/>
        <v>101.31578947368421</v>
      </c>
    </row>
    <row r="105" spans="1:8" s="4" customFormat="1" ht="24.75" customHeight="1">
      <c r="A105" s="24" t="s">
        <v>37</v>
      </c>
      <c r="B105" s="17" t="s">
        <v>48</v>
      </c>
      <c r="C105" s="21">
        <v>114</v>
      </c>
      <c r="D105" s="10">
        <v>103</v>
      </c>
      <c r="E105" s="10">
        <v>314</v>
      </c>
      <c r="F105" s="9">
        <f t="shared" ref="F105" si="17">E105/D105*100</f>
        <v>304.85436893203882</v>
      </c>
      <c r="G105" s="10">
        <v>314</v>
      </c>
      <c r="H105" s="20">
        <f t="shared" si="16"/>
        <v>100</v>
      </c>
    </row>
    <row r="106" spans="1:8" s="5" customFormat="1" ht="18.75" customHeight="1">
      <c r="A106" s="26" t="s">
        <v>50</v>
      </c>
      <c r="B106" s="17" t="s">
        <v>48</v>
      </c>
      <c r="C106" s="17">
        <v>0</v>
      </c>
      <c r="D106" s="10">
        <v>0</v>
      </c>
      <c r="E106" s="10">
        <v>0</v>
      </c>
      <c r="F106" s="9" t="s">
        <v>112</v>
      </c>
      <c r="G106" s="10">
        <v>0</v>
      </c>
      <c r="H106" s="20" t="s">
        <v>112</v>
      </c>
    </row>
    <row r="107" spans="1:8" s="4" customFormat="1" ht="21.75" customHeight="1">
      <c r="A107" s="26" t="s">
        <v>51</v>
      </c>
      <c r="B107" s="17" t="s">
        <v>48</v>
      </c>
      <c r="C107" s="21">
        <f>SUM(C108,C109,C110,)</f>
        <v>357</v>
      </c>
      <c r="D107" s="10">
        <f>SUM(D108,D109,D110,)</f>
        <v>241</v>
      </c>
      <c r="E107" s="10">
        <f>SUM(E108,E109,E110,)</f>
        <v>368</v>
      </c>
      <c r="F107" s="9">
        <f t="shared" ref="F107" si="18">E107/D107*100</f>
        <v>152.69709543568464</v>
      </c>
      <c r="G107" s="10">
        <f>SUM(G108,G109,G110,)</f>
        <v>368</v>
      </c>
      <c r="H107" s="20">
        <f t="shared" ref="H107" si="19">G107/E107*100</f>
        <v>100</v>
      </c>
    </row>
    <row r="108" spans="1:8" s="4" customFormat="1" ht="19.5" customHeight="1">
      <c r="A108" s="24" t="s">
        <v>35</v>
      </c>
      <c r="B108" s="17" t="s">
        <v>48</v>
      </c>
      <c r="C108" s="21">
        <v>0</v>
      </c>
      <c r="D108" s="10">
        <v>0</v>
      </c>
      <c r="E108" s="10">
        <v>0</v>
      </c>
      <c r="F108" s="9" t="s">
        <v>112</v>
      </c>
      <c r="G108" s="10">
        <v>0</v>
      </c>
      <c r="H108" s="20" t="s">
        <v>112</v>
      </c>
    </row>
    <row r="109" spans="1:8" s="4" customFormat="1" ht="20.25" customHeight="1">
      <c r="A109" s="24" t="s">
        <v>36</v>
      </c>
      <c r="B109" s="17" t="s">
        <v>48</v>
      </c>
      <c r="C109" s="21">
        <v>0</v>
      </c>
      <c r="D109" s="10">
        <v>0</v>
      </c>
      <c r="E109" s="10">
        <v>0</v>
      </c>
      <c r="F109" s="9" t="s">
        <v>112</v>
      </c>
      <c r="G109" s="10">
        <v>0</v>
      </c>
      <c r="H109" s="20" t="s">
        <v>112</v>
      </c>
    </row>
    <row r="110" spans="1:8" s="4" customFormat="1" ht="21" customHeight="1">
      <c r="A110" s="24" t="s">
        <v>37</v>
      </c>
      <c r="B110" s="17" t="s">
        <v>48</v>
      </c>
      <c r="C110" s="21">
        <v>357</v>
      </c>
      <c r="D110" s="10">
        <v>241</v>
      </c>
      <c r="E110" s="10">
        <v>368</v>
      </c>
      <c r="F110" s="9">
        <f t="shared" ref="F110:F111" si="20">E110/D110*100</f>
        <v>152.69709543568464</v>
      </c>
      <c r="G110" s="10">
        <v>368</v>
      </c>
      <c r="H110" s="20">
        <f t="shared" ref="H110:H111" si="21">G110/E110*100</f>
        <v>100</v>
      </c>
    </row>
    <row r="111" spans="1:8" s="4" customFormat="1" ht="19.5" customHeight="1">
      <c r="A111" s="26" t="s">
        <v>52</v>
      </c>
      <c r="B111" s="17" t="s">
        <v>131</v>
      </c>
      <c r="C111" s="21">
        <f>SUM(C112,C113,C114,)</f>
        <v>16</v>
      </c>
      <c r="D111" s="10">
        <f>SUM(D112,D113,D114,)</f>
        <v>12.6</v>
      </c>
      <c r="E111" s="10">
        <f>SUM(E112,E113,E114,)</f>
        <v>12.6</v>
      </c>
      <c r="F111" s="9">
        <f t="shared" si="20"/>
        <v>100</v>
      </c>
      <c r="G111" s="10">
        <f>SUM(G112,G113,G114,)</f>
        <v>12.7</v>
      </c>
      <c r="H111" s="20">
        <f t="shared" si="21"/>
        <v>100.79365079365078</v>
      </c>
    </row>
    <row r="112" spans="1:8" s="4" customFormat="1" ht="19.5" customHeight="1">
      <c r="A112" s="24" t="s">
        <v>35</v>
      </c>
      <c r="B112" s="17" t="s">
        <v>131</v>
      </c>
      <c r="C112" s="21">
        <v>0</v>
      </c>
      <c r="D112" s="10">
        <v>0</v>
      </c>
      <c r="E112" s="10">
        <v>0</v>
      </c>
      <c r="F112" s="9" t="s">
        <v>112</v>
      </c>
      <c r="G112" s="10">
        <v>0</v>
      </c>
      <c r="H112" s="20" t="s">
        <v>112</v>
      </c>
    </row>
    <row r="113" spans="1:8" s="4" customFormat="1" ht="20.100000000000001" customHeight="1">
      <c r="A113" s="24" t="s">
        <v>36</v>
      </c>
      <c r="B113" s="17" t="s">
        <v>131</v>
      </c>
      <c r="C113" s="21">
        <v>0</v>
      </c>
      <c r="D113" s="10">
        <v>0</v>
      </c>
      <c r="E113" s="10">
        <v>0</v>
      </c>
      <c r="F113" s="9" t="s">
        <v>112</v>
      </c>
      <c r="G113" s="10">
        <v>0</v>
      </c>
      <c r="H113" s="20" t="s">
        <v>112</v>
      </c>
    </row>
    <row r="114" spans="1:8" s="4" customFormat="1" ht="20.25" customHeight="1">
      <c r="A114" s="24" t="s">
        <v>37</v>
      </c>
      <c r="B114" s="17" t="s">
        <v>131</v>
      </c>
      <c r="C114" s="21">
        <v>16</v>
      </c>
      <c r="D114" s="10">
        <v>12.6</v>
      </c>
      <c r="E114" s="10">
        <v>12.6</v>
      </c>
      <c r="F114" s="9">
        <f t="shared" ref="F114:F122" si="22">E114/D114*100</f>
        <v>100</v>
      </c>
      <c r="G114" s="10">
        <v>12.7</v>
      </c>
      <c r="H114" s="20">
        <f t="shared" ref="H114" si="23">G114/E114*100</f>
        <v>100.79365079365078</v>
      </c>
    </row>
    <row r="115" spans="1:8" s="4" customFormat="1" ht="25.5" customHeight="1">
      <c r="A115" s="26" t="s">
        <v>53</v>
      </c>
      <c r="B115" s="17" t="s">
        <v>12</v>
      </c>
      <c r="C115" s="17">
        <v>6247.6</v>
      </c>
      <c r="D115" s="10">
        <v>6599.5</v>
      </c>
      <c r="E115" s="10">
        <v>6972.3</v>
      </c>
      <c r="F115" s="9">
        <f t="shared" si="22"/>
        <v>105.64891279642397</v>
      </c>
      <c r="G115" s="10">
        <v>7446.8</v>
      </c>
      <c r="H115" s="20">
        <f>G115/E115*100</f>
        <v>106.80550177129497</v>
      </c>
    </row>
    <row r="116" spans="1:8" s="4" customFormat="1" ht="26.25" customHeight="1">
      <c r="A116" s="26" t="s">
        <v>54</v>
      </c>
      <c r="B116" s="17" t="s">
        <v>12</v>
      </c>
      <c r="C116" s="17">
        <v>380.4</v>
      </c>
      <c r="D116" s="10">
        <v>389.7</v>
      </c>
      <c r="E116" s="10">
        <v>397.6</v>
      </c>
      <c r="F116" s="9">
        <f t="shared" si="22"/>
        <v>102.02720041057225</v>
      </c>
      <c r="G116" s="10">
        <v>409.8</v>
      </c>
      <c r="H116" s="20">
        <f>G116/E116*100</f>
        <v>103.06841046277665</v>
      </c>
    </row>
    <row r="117" spans="1:8" s="4" customFormat="1" ht="28.5" customHeight="1">
      <c r="A117" s="26" t="s">
        <v>55</v>
      </c>
      <c r="B117" s="17" t="s">
        <v>12</v>
      </c>
      <c r="C117" s="17">
        <v>3569.3</v>
      </c>
      <c r="D117" s="10">
        <v>3712.1</v>
      </c>
      <c r="E117" s="10">
        <v>3894</v>
      </c>
      <c r="F117" s="9">
        <f t="shared" si="22"/>
        <v>104.90019126639906</v>
      </c>
      <c r="G117" s="10">
        <v>4041.9</v>
      </c>
      <c r="H117" s="20">
        <f>G117/E117*100</f>
        <v>103.79815100154084</v>
      </c>
    </row>
    <row r="118" spans="1:8" s="4" customFormat="1" ht="62.25" customHeight="1">
      <c r="A118" s="26" t="s">
        <v>139</v>
      </c>
      <c r="B118" s="17" t="s">
        <v>12</v>
      </c>
      <c r="C118" s="17">
        <v>4.8</v>
      </c>
      <c r="D118" s="10">
        <v>17.100000000000001</v>
      </c>
      <c r="E118" s="10">
        <v>18.399999999999999</v>
      </c>
      <c r="F118" s="9">
        <f t="shared" ref="F118" si="24">E118/D118*100</f>
        <v>107.60233918128652</v>
      </c>
      <c r="G118" s="10">
        <v>19</v>
      </c>
      <c r="H118" s="20">
        <f>G118/E118*100</f>
        <v>103.2608695652174</v>
      </c>
    </row>
    <row r="119" spans="1:8" s="4" customFormat="1" ht="32.25" customHeight="1">
      <c r="A119" s="26" t="s">
        <v>140</v>
      </c>
      <c r="B119" s="17" t="s">
        <v>12</v>
      </c>
      <c r="C119" s="17">
        <v>8077.9</v>
      </c>
      <c r="D119" s="10">
        <v>7469.6</v>
      </c>
      <c r="E119" s="10">
        <v>7772.9</v>
      </c>
      <c r="F119" s="9">
        <f t="shared" ref="F119" si="25">E119/D119*100</f>
        <v>104.06045839134626</v>
      </c>
      <c r="G119" s="10">
        <v>7901.5</v>
      </c>
      <c r="H119" s="20">
        <f>G119/E119*100</f>
        <v>101.65446615806199</v>
      </c>
    </row>
    <row r="120" spans="1:8" s="4" customFormat="1" ht="36.75" customHeight="1">
      <c r="A120" s="16" t="s">
        <v>106</v>
      </c>
      <c r="B120" s="17" t="s">
        <v>5</v>
      </c>
      <c r="C120" s="17">
        <v>152.1</v>
      </c>
      <c r="D120" s="10">
        <v>153.4</v>
      </c>
      <c r="E120" s="10">
        <v>154.6</v>
      </c>
      <c r="F120" s="9">
        <f>E120/D120*100</f>
        <v>100.78226857887873</v>
      </c>
      <c r="G120" s="10">
        <v>155.9</v>
      </c>
      <c r="H120" s="20">
        <f t="shared" ref="H120:H124" si="26">G120/E120*100</f>
        <v>100.84087968952136</v>
      </c>
    </row>
    <row r="121" spans="1:8" s="4" customFormat="1" ht="49.5" customHeight="1">
      <c r="A121" s="16" t="s">
        <v>56</v>
      </c>
      <c r="B121" s="17" t="s">
        <v>12</v>
      </c>
      <c r="C121" s="17">
        <v>761.5</v>
      </c>
      <c r="D121" s="10">
        <v>2360.6</v>
      </c>
      <c r="E121" s="10">
        <v>531.4</v>
      </c>
      <c r="F121" s="9">
        <f t="shared" si="22"/>
        <v>22.511225959501822</v>
      </c>
      <c r="G121" s="10">
        <v>415.8</v>
      </c>
      <c r="H121" s="20">
        <f t="shared" si="26"/>
        <v>78.246142265713218</v>
      </c>
    </row>
    <row r="122" spans="1:8" s="5" customFormat="1" ht="48.75" customHeight="1">
      <c r="A122" s="16" t="s">
        <v>57</v>
      </c>
      <c r="B122" s="17" t="s">
        <v>12</v>
      </c>
      <c r="C122" s="10">
        <v>470.7</v>
      </c>
      <c r="D122" s="10">
        <v>473.9</v>
      </c>
      <c r="E122" s="10">
        <v>515.79999999999995</v>
      </c>
      <c r="F122" s="9">
        <f t="shared" si="22"/>
        <v>108.84152774847013</v>
      </c>
      <c r="G122" s="10">
        <v>556</v>
      </c>
      <c r="H122" s="20">
        <f t="shared" si="26"/>
        <v>107.79371849554092</v>
      </c>
    </row>
    <row r="123" spans="1:8" s="4" customFormat="1" ht="24.75" customHeight="1">
      <c r="A123" s="26" t="s">
        <v>58</v>
      </c>
      <c r="B123" s="27"/>
      <c r="C123" s="27"/>
      <c r="D123" s="28"/>
      <c r="E123" s="28"/>
      <c r="F123" s="29"/>
      <c r="G123" s="28"/>
      <c r="H123" s="20"/>
    </row>
    <row r="124" spans="1:8" s="4" customFormat="1" ht="33" customHeight="1">
      <c r="A124" s="16" t="s">
        <v>59</v>
      </c>
      <c r="B124" s="17" t="s">
        <v>5</v>
      </c>
      <c r="C124" s="10">
        <v>2417</v>
      </c>
      <c r="D124" s="10">
        <v>2467</v>
      </c>
      <c r="E124" s="10">
        <v>2573</v>
      </c>
      <c r="F124" s="9">
        <f>E124/D124*100</f>
        <v>104.29671665991083</v>
      </c>
      <c r="G124" s="10">
        <v>2637</v>
      </c>
      <c r="H124" s="20">
        <f t="shared" si="26"/>
        <v>102.48736883015934</v>
      </c>
    </row>
    <row r="125" spans="1:8" s="5" customFormat="1" ht="32.25" customHeight="1">
      <c r="A125" s="16" t="s">
        <v>60</v>
      </c>
      <c r="B125" s="17" t="s">
        <v>18</v>
      </c>
      <c r="C125" s="17">
        <v>73</v>
      </c>
      <c r="D125" s="10">
        <v>73</v>
      </c>
      <c r="E125" s="10">
        <v>75</v>
      </c>
      <c r="F125" s="9">
        <f>E125/D125*100</f>
        <v>102.73972602739727</v>
      </c>
      <c r="G125" s="10">
        <v>76</v>
      </c>
      <c r="H125" s="20">
        <f>G125/E125*100</f>
        <v>101.33333333333334</v>
      </c>
    </row>
    <row r="126" spans="1:8" s="5" customFormat="1" ht="33.75" customHeight="1">
      <c r="A126" s="16" t="s">
        <v>61</v>
      </c>
      <c r="B126" s="17" t="s">
        <v>14</v>
      </c>
      <c r="C126" s="10">
        <v>38</v>
      </c>
      <c r="D126" s="10">
        <v>37</v>
      </c>
      <c r="E126" s="10">
        <v>37</v>
      </c>
      <c r="F126" s="9">
        <f>E126/D126*100</f>
        <v>100</v>
      </c>
      <c r="G126" s="10">
        <v>37</v>
      </c>
      <c r="H126" s="20">
        <f>G126/E126*100</f>
        <v>100</v>
      </c>
    </row>
    <row r="127" spans="1:8" s="4" customFormat="1" ht="33" customHeight="1">
      <c r="A127" s="16" t="s">
        <v>62</v>
      </c>
      <c r="B127" s="17"/>
      <c r="C127" s="17"/>
      <c r="D127" s="28"/>
      <c r="E127" s="28"/>
      <c r="F127" s="29"/>
      <c r="G127" s="28"/>
      <c r="H127" s="20"/>
    </row>
    <row r="128" spans="1:8" s="5" customFormat="1" ht="27.75" customHeight="1">
      <c r="A128" s="30" t="s">
        <v>63</v>
      </c>
      <c r="B128" s="9" t="s">
        <v>5</v>
      </c>
      <c r="C128" s="10">
        <v>4.71</v>
      </c>
      <c r="D128" s="10">
        <v>4.8099999999999996</v>
      </c>
      <c r="E128" s="10">
        <v>5.04</v>
      </c>
      <c r="F128" s="9">
        <f>E128/D128*100</f>
        <v>104.78170478170479</v>
      </c>
      <c r="G128" s="10">
        <v>5.0599999999999996</v>
      </c>
      <c r="H128" s="20">
        <f t="shared" ref="H128:H165" si="27">G128/E128*100</f>
        <v>100.39682539682539</v>
      </c>
    </row>
    <row r="129" spans="1:8" s="43" customFormat="1" ht="24" customHeight="1">
      <c r="A129" s="41">
        <v>1</v>
      </c>
      <c r="B129" s="21">
        <v>2</v>
      </c>
      <c r="C129" s="21">
        <v>3</v>
      </c>
      <c r="D129" s="21">
        <v>4</v>
      </c>
      <c r="E129" s="21">
        <v>5</v>
      </c>
      <c r="F129" s="21">
        <v>6</v>
      </c>
      <c r="G129" s="21">
        <v>7</v>
      </c>
      <c r="H129" s="42">
        <v>8</v>
      </c>
    </row>
    <row r="130" spans="1:8" s="5" customFormat="1" ht="33" customHeight="1">
      <c r="A130" s="30" t="s">
        <v>64</v>
      </c>
      <c r="B130" s="9" t="s">
        <v>5</v>
      </c>
      <c r="C130" s="10">
        <v>0.94</v>
      </c>
      <c r="D130" s="10">
        <v>0.57999999999999996</v>
      </c>
      <c r="E130" s="10">
        <v>0.92</v>
      </c>
      <c r="F130" s="9">
        <f>E130/D130*100</f>
        <v>158.62068965517244</v>
      </c>
      <c r="G130" s="10">
        <v>1.1100000000000001</v>
      </c>
      <c r="H130" s="20">
        <f t="shared" si="27"/>
        <v>120.65217391304348</v>
      </c>
    </row>
    <row r="131" spans="1:8" s="4" customFormat="1" ht="33.75" customHeight="1">
      <c r="A131" s="30" t="s">
        <v>65</v>
      </c>
      <c r="B131" s="9" t="s">
        <v>5</v>
      </c>
      <c r="C131" s="10">
        <v>1.1100000000000001</v>
      </c>
      <c r="D131" s="10">
        <v>0.95</v>
      </c>
      <c r="E131" s="10">
        <v>0.86</v>
      </c>
      <c r="F131" s="9">
        <f>E131/D131*100</f>
        <v>90.526315789473685</v>
      </c>
      <c r="G131" s="10">
        <v>0.99</v>
      </c>
      <c r="H131" s="20">
        <f t="shared" si="27"/>
        <v>115.11627906976744</v>
      </c>
    </row>
    <row r="132" spans="1:8" s="5" customFormat="1" ht="22.5" customHeight="1">
      <c r="A132" s="30" t="s">
        <v>66</v>
      </c>
      <c r="B132" s="9"/>
      <c r="C132" s="9"/>
      <c r="D132" s="10"/>
      <c r="E132" s="10"/>
      <c r="F132" s="29"/>
      <c r="G132" s="10"/>
      <c r="H132" s="20"/>
    </row>
    <row r="133" spans="1:8" s="5" customFormat="1" ht="32.25" customHeight="1">
      <c r="A133" s="30" t="s">
        <v>64</v>
      </c>
      <c r="B133" s="9" t="s">
        <v>5</v>
      </c>
      <c r="C133" s="10">
        <v>0.19</v>
      </c>
      <c r="D133" s="10">
        <v>0.13</v>
      </c>
      <c r="E133" s="10">
        <v>0.11</v>
      </c>
      <c r="F133" s="9">
        <f t="shared" ref="F133:F137" si="28">E133/D133*100</f>
        <v>84.615384615384613</v>
      </c>
      <c r="G133" s="10">
        <v>0.23</v>
      </c>
      <c r="H133" s="20">
        <f t="shared" si="27"/>
        <v>209.09090909090909</v>
      </c>
    </row>
    <row r="134" spans="1:8" s="5" customFormat="1" ht="32.25" customHeight="1">
      <c r="A134" s="30" t="s">
        <v>65</v>
      </c>
      <c r="B134" s="9" t="s">
        <v>5</v>
      </c>
      <c r="C134" s="10">
        <v>0</v>
      </c>
      <c r="D134" s="10">
        <v>0</v>
      </c>
      <c r="E134" s="10">
        <v>0</v>
      </c>
      <c r="F134" s="9" t="s">
        <v>112</v>
      </c>
      <c r="G134" s="10">
        <v>0.2</v>
      </c>
      <c r="H134" s="20" t="s">
        <v>112</v>
      </c>
    </row>
    <row r="135" spans="1:8" s="5" customFormat="1" ht="66.75" customHeight="1">
      <c r="A135" s="16" t="s">
        <v>67</v>
      </c>
      <c r="B135" s="17" t="s">
        <v>18</v>
      </c>
      <c r="C135" s="10">
        <v>93.69</v>
      </c>
      <c r="D135" s="10">
        <v>93.96</v>
      </c>
      <c r="E135" s="10">
        <v>92.74</v>
      </c>
      <c r="F135" s="9">
        <f t="shared" si="28"/>
        <v>98.701575138356745</v>
      </c>
      <c r="G135" s="10">
        <v>93.44</v>
      </c>
      <c r="H135" s="20">
        <f t="shared" si="27"/>
        <v>100.75479836100926</v>
      </c>
    </row>
    <row r="136" spans="1:8" s="5" customFormat="1" ht="33.75" customHeight="1">
      <c r="A136" s="16" t="s">
        <v>69</v>
      </c>
      <c r="B136" s="17" t="s">
        <v>68</v>
      </c>
      <c r="C136" s="10">
        <v>2234</v>
      </c>
      <c r="D136" s="10">
        <v>2348</v>
      </c>
      <c r="E136" s="10">
        <v>2348</v>
      </c>
      <c r="F136" s="9">
        <f t="shared" si="28"/>
        <v>100</v>
      </c>
      <c r="G136" s="10">
        <v>2348</v>
      </c>
      <c r="H136" s="20">
        <f t="shared" si="27"/>
        <v>100</v>
      </c>
    </row>
    <row r="137" spans="1:8" s="8" customFormat="1" ht="60.75" customHeight="1">
      <c r="A137" s="16" t="s">
        <v>70</v>
      </c>
      <c r="B137" s="17" t="s">
        <v>20</v>
      </c>
      <c r="C137" s="10">
        <v>472</v>
      </c>
      <c r="D137" s="10">
        <v>296</v>
      </c>
      <c r="E137" s="10">
        <v>317</v>
      </c>
      <c r="F137" s="9">
        <f t="shared" si="28"/>
        <v>107.09459459459461</v>
      </c>
      <c r="G137" s="10">
        <v>317</v>
      </c>
      <c r="H137" s="20">
        <f t="shared" si="27"/>
        <v>100</v>
      </c>
    </row>
    <row r="138" spans="1:8" ht="20.25" customHeight="1">
      <c r="A138" s="26" t="s">
        <v>71</v>
      </c>
      <c r="B138" s="27"/>
      <c r="C138" s="27"/>
      <c r="D138" s="10"/>
      <c r="E138" s="10"/>
      <c r="F138" s="9"/>
      <c r="G138" s="10"/>
      <c r="H138" s="20"/>
    </row>
    <row r="139" spans="1:8" s="8" customFormat="1" ht="47.25">
      <c r="A139" s="16" t="s">
        <v>72</v>
      </c>
      <c r="B139" s="17" t="s">
        <v>73</v>
      </c>
      <c r="C139" s="10">
        <v>47.37</v>
      </c>
      <c r="D139" s="10">
        <v>34.39</v>
      </c>
      <c r="E139" s="10">
        <v>13.9</v>
      </c>
      <c r="F139" s="9">
        <f>E139/D139*100</f>
        <v>40.418726373945915</v>
      </c>
      <c r="G139" s="10">
        <v>14.39</v>
      </c>
      <c r="H139" s="20">
        <f t="shared" si="27"/>
        <v>103.52517985611512</v>
      </c>
    </row>
    <row r="140" spans="1:8" s="8" customFormat="1" ht="47.25" customHeight="1">
      <c r="A140" s="16" t="s">
        <v>74</v>
      </c>
      <c r="B140" s="17" t="s">
        <v>75</v>
      </c>
      <c r="C140" s="10">
        <v>25.282</v>
      </c>
      <c r="D140" s="10">
        <v>25.32</v>
      </c>
      <c r="E140" s="10">
        <v>25.32</v>
      </c>
      <c r="F140" s="9">
        <f>E140/D140*100</f>
        <v>100</v>
      </c>
      <c r="G140" s="10">
        <v>25.32</v>
      </c>
      <c r="H140" s="20">
        <f t="shared" si="27"/>
        <v>100</v>
      </c>
    </row>
    <row r="141" spans="1:8" s="8" customFormat="1" ht="52.5" customHeight="1">
      <c r="A141" s="26" t="s">
        <v>77</v>
      </c>
      <c r="B141" s="27"/>
      <c r="C141" s="27"/>
      <c r="D141" s="28"/>
      <c r="E141" s="28"/>
      <c r="F141" s="29"/>
      <c r="G141" s="28"/>
      <c r="H141" s="20"/>
    </row>
    <row r="142" spans="1:8" s="8" customFormat="1" ht="38.25" customHeight="1">
      <c r="A142" s="16" t="s">
        <v>78</v>
      </c>
      <c r="B142" s="17" t="s">
        <v>76</v>
      </c>
      <c r="C142" s="10">
        <v>21.44</v>
      </c>
      <c r="D142" s="10">
        <v>21.3</v>
      </c>
      <c r="E142" s="10">
        <v>21.2</v>
      </c>
      <c r="F142" s="9">
        <f>E142/D142*100</f>
        <v>99.53051643192488</v>
      </c>
      <c r="G142" s="10">
        <v>21.2</v>
      </c>
      <c r="H142" s="20">
        <f t="shared" si="27"/>
        <v>100</v>
      </c>
    </row>
    <row r="143" spans="1:8" s="8" customFormat="1" ht="24" customHeight="1">
      <c r="A143" s="16" t="s">
        <v>79</v>
      </c>
      <c r="B143" s="17" t="s">
        <v>14</v>
      </c>
      <c r="C143" s="9">
        <v>266</v>
      </c>
      <c r="D143" s="10">
        <v>266</v>
      </c>
      <c r="E143" s="10">
        <v>266</v>
      </c>
      <c r="F143" s="9">
        <f>E143/D143*100</f>
        <v>100</v>
      </c>
      <c r="G143" s="10">
        <v>266</v>
      </c>
      <c r="H143" s="20">
        <f t="shared" si="27"/>
        <v>100</v>
      </c>
    </row>
    <row r="144" spans="1:8" s="8" customFormat="1" ht="49.5" customHeight="1">
      <c r="A144" s="16" t="s">
        <v>80</v>
      </c>
      <c r="B144" s="17" t="s">
        <v>81</v>
      </c>
      <c r="C144" s="10">
        <v>335</v>
      </c>
      <c r="D144" s="10">
        <v>385</v>
      </c>
      <c r="E144" s="10">
        <v>386</v>
      </c>
      <c r="F144" s="9">
        <f t="shared" ref="F144:F146" si="29">E144/D144*100</f>
        <v>100.25974025974025</v>
      </c>
      <c r="G144" s="10">
        <v>388</v>
      </c>
      <c r="H144" s="20">
        <f t="shared" si="27"/>
        <v>100.51813471502591</v>
      </c>
    </row>
    <row r="145" spans="1:8" ht="36" customHeight="1">
      <c r="A145" s="16" t="s">
        <v>82</v>
      </c>
      <c r="B145" s="17" t="s">
        <v>83</v>
      </c>
      <c r="C145" s="10">
        <v>43</v>
      </c>
      <c r="D145" s="10">
        <v>45</v>
      </c>
      <c r="E145" s="10">
        <v>47</v>
      </c>
      <c r="F145" s="9">
        <f t="shared" si="29"/>
        <v>104.44444444444446</v>
      </c>
      <c r="G145" s="10">
        <v>47</v>
      </c>
      <c r="H145" s="20">
        <f t="shared" si="27"/>
        <v>100</v>
      </c>
    </row>
    <row r="146" spans="1:8" ht="33" customHeight="1">
      <c r="A146" s="16" t="s">
        <v>105</v>
      </c>
      <c r="B146" s="17" t="s">
        <v>83</v>
      </c>
      <c r="C146" s="10">
        <v>94.7</v>
      </c>
      <c r="D146" s="10">
        <v>73</v>
      </c>
      <c r="E146" s="10">
        <v>72</v>
      </c>
      <c r="F146" s="9">
        <f t="shared" si="29"/>
        <v>98.630136986301366</v>
      </c>
      <c r="G146" s="10">
        <v>73</v>
      </c>
      <c r="H146" s="20">
        <f t="shared" si="27"/>
        <v>101.38888888888889</v>
      </c>
    </row>
    <row r="147" spans="1:8" ht="51" customHeight="1">
      <c r="A147" s="26" t="s">
        <v>102</v>
      </c>
      <c r="B147" s="17"/>
      <c r="C147" s="17"/>
      <c r="D147" s="10"/>
      <c r="E147" s="10"/>
      <c r="F147" s="9"/>
      <c r="G147" s="10"/>
      <c r="H147" s="20"/>
    </row>
    <row r="148" spans="1:8" ht="31.5">
      <c r="A148" s="16" t="s">
        <v>85</v>
      </c>
      <c r="B148" s="17" t="s">
        <v>14</v>
      </c>
      <c r="C148" s="21">
        <v>32</v>
      </c>
      <c r="D148" s="10">
        <v>32</v>
      </c>
      <c r="E148" s="10">
        <v>32</v>
      </c>
      <c r="F148" s="9">
        <f>E148/D148%</f>
        <v>100</v>
      </c>
      <c r="G148" s="10">
        <v>32</v>
      </c>
      <c r="H148" s="20">
        <f t="shared" si="27"/>
        <v>100</v>
      </c>
    </row>
    <row r="149" spans="1:8" ht="31.5">
      <c r="A149" s="16" t="s">
        <v>86</v>
      </c>
      <c r="B149" s="17" t="s">
        <v>14</v>
      </c>
      <c r="C149" s="21">
        <v>96</v>
      </c>
      <c r="D149" s="10">
        <v>96</v>
      </c>
      <c r="E149" s="10">
        <v>96</v>
      </c>
      <c r="F149" s="9">
        <f>E149/D149%</f>
        <v>100</v>
      </c>
      <c r="G149" s="10">
        <v>96</v>
      </c>
      <c r="H149" s="20">
        <f t="shared" si="27"/>
        <v>100</v>
      </c>
    </row>
    <row r="150" spans="1:8" ht="31.5">
      <c r="A150" s="16" t="s">
        <v>87</v>
      </c>
      <c r="B150" s="17" t="s">
        <v>14</v>
      </c>
      <c r="C150" s="21">
        <v>566</v>
      </c>
      <c r="D150" s="10">
        <v>566</v>
      </c>
      <c r="E150" s="10">
        <v>579</v>
      </c>
      <c r="F150" s="9">
        <f>E150/D150%</f>
        <v>102.29681978798587</v>
      </c>
      <c r="G150" s="10">
        <v>596</v>
      </c>
      <c r="H150" s="20">
        <f t="shared" si="27"/>
        <v>102.93609671848014</v>
      </c>
    </row>
    <row r="151" spans="1:8" ht="31.5">
      <c r="A151" s="16" t="s">
        <v>88</v>
      </c>
      <c r="B151" s="17" t="s">
        <v>14</v>
      </c>
      <c r="C151" s="17">
        <v>2466</v>
      </c>
      <c r="D151" s="10">
        <v>2507</v>
      </c>
      <c r="E151" s="10">
        <v>2535</v>
      </c>
      <c r="F151" s="9">
        <f t="shared" ref="F151:F154" si="30">E151/D151*100</f>
        <v>101.1168727562824</v>
      </c>
      <c r="G151" s="10">
        <v>2567</v>
      </c>
      <c r="H151" s="20">
        <f t="shared" si="27"/>
        <v>101.26232741617358</v>
      </c>
    </row>
    <row r="152" spans="1:8" ht="31.5">
      <c r="A152" s="16" t="s">
        <v>89</v>
      </c>
      <c r="B152" s="17" t="s">
        <v>20</v>
      </c>
      <c r="C152" s="17">
        <v>2954</v>
      </c>
      <c r="D152" s="10">
        <v>3050</v>
      </c>
      <c r="E152" s="10">
        <v>3056</v>
      </c>
      <c r="F152" s="9">
        <f>E152/D152*100</f>
        <v>100.19672131147541</v>
      </c>
      <c r="G152" s="10">
        <v>3066</v>
      </c>
      <c r="H152" s="20">
        <f t="shared" si="27"/>
        <v>100.32722513089006</v>
      </c>
    </row>
    <row r="153" spans="1:8" ht="97.5" customHeight="1">
      <c r="A153" s="16" t="s">
        <v>90</v>
      </c>
      <c r="B153" s="17" t="s">
        <v>103</v>
      </c>
      <c r="C153" s="10">
        <v>25</v>
      </c>
      <c r="D153" s="10">
        <v>20.8</v>
      </c>
      <c r="E153" s="10">
        <v>25</v>
      </c>
      <c r="F153" s="9">
        <f>E153/D153%</f>
        <v>120.19230769230768</v>
      </c>
      <c r="G153" s="10">
        <v>25</v>
      </c>
      <c r="H153" s="20">
        <f t="shared" si="27"/>
        <v>100</v>
      </c>
    </row>
    <row r="154" spans="1:8" ht="48" customHeight="1">
      <c r="A154" s="16" t="s">
        <v>91</v>
      </c>
      <c r="B154" s="17" t="s">
        <v>14</v>
      </c>
      <c r="C154" s="17">
        <v>61.48</v>
      </c>
      <c r="D154" s="10">
        <v>61.29</v>
      </c>
      <c r="E154" s="10">
        <v>61.68</v>
      </c>
      <c r="F154" s="9">
        <f t="shared" si="30"/>
        <v>100.63631913852178</v>
      </c>
      <c r="G154" s="10">
        <v>62.31</v>
      </c>
      <c r="H154" s="20">
        <f t="shared" si="27"/>
        <v>101.02140077821011</v>
      </c>
    </row>
    <row r="155" spans="1:8" ht="31.5">
      <c r="A155" s="16" t="s">
        <v>101</v>
      </c>
      <c r="B155" s="17" t="s">
        <v>14</v>
      </c>
      <c r="C155" s="17">
        <v>2016</v>
      </c>
      <c r="D155" s="10">
        <v>2094</v>
      </c>
      <c r="E155" s="10">
        <v>2122</v>
      </c>
      <c r="F155" s="9">
        <f t="shared" ref="F155" si="31">E155/D155%</f>
        <v>101.33715377268385</v>
      </c>
      <c r="G155" s="10">
        <v>2153</v>
      </c>
      <c r="H155" s="20">
        <f t="shared" si="27"/>
        <v>101.46088595664466</v>
      </c>
    </row>
    <row r="156" spans="1:8" ht="31.5">
      <c r="A156" s="26" t="s">
        <v>92</v>
      </c>
      <c r="B156" s="27"/>
      <c r="C156" s="27"/>
      <c r="D156" s="28"/>
      <c r="E156" s="28"/>
      <c r="F156" s="29"/>
      <c r="G156" s="28"/>
      <c r="H156" s="20"/>
    </row>
    <row r="157" spans="1:8" ht="31.5">
      <c r="A157" s="16" t="s">
        <v>93</v>
      </c>
      <c r="B157" s="17" t="s">
        <v>94</v>
      </c>
      <c r="C157" s="10">
        <v>318.7</v>
      </c>
      <c r="D157" s="10">
        <v>318.7</v>
      </c>
      <c r="E157" s="10">
        <v>318.7</v>
      </c>
      <c r="F157" s="9">
        <f>E157/D157*100</f>
        <v>100</v>
      </c>
      <c r="G157" s="10">
        <v>318.7</v>
      </c>
      <c r="H157" s="20">
        <f t="shared" si="27"/>
        <v>100</v>
      </c>
    </row>
    <row r="158" spans="1:8" s="43" customFormat="1" ht="24" customHeight="1">
      <c r="A158" s="41">
        <v>1</v>
      </c>
      <c r="B158" s="21">
        <v>2</v>
      </c>
      <c r="C158" s="21">
        <v>3</v>
      </c>
      <c r="D158" s="21">
        <v>4</v>
      </c>
      <c r="E158" s="21">
        <v>5</v>
      </c>
      <c r="F158" s="21">
        <v>6</v>
      </c>
      <c r="G158" s="21">
        <v>7</v>
      </c>
      <c r="H158" s="42">
        <v>8</v>
      </c>
    </row>
    <row r="159" spans="1:8" ht="31.5">
      <c r="A159" s="16" t="s">
        <v>95</v>
      </c>
      <c r="B159" s="17" t="s">
        <v>94</v>
      </c>
      <c r="C159" s="17">
        <v>49.9</v>
      </c>
      <c r="D159" s="10">
        <v>49.85</v>
      </c>
      <c r="E159" s="10">
        <v>49.85</v>
      </c>
      <c r="F159" s="9">
        <f>E159/D159*100</f>
        <v>100</v>
      </c>
      <c r="G159" s="10">
        <v>49.85</v>
      </c>
      <c r="H159" s="20">
        <f t="shared" si="27"/>
        <v>100</v>
      </c>
    </row>
    <row r="160" spans="1:8" ht="20.25" customHeight="1">
      <c r="A160" s="16" t="s">
        <v>96</v>
      </c>
      <c r="B160" s="17" t="s">
        <v>94</v>
      </c>
      <c r="C160" s="10">
        <v>112.66</v>
      </c>
      <c r="D160" s="10">
        <v>117.81</v>
      </c>
      <c r="E160" s="10">
        <v>117.81</v>
      </c>
      <c r="F160" s="9">
        <f>E160/D160*100</f>
        <v>100</v>
      </c>
      <c r="G160" s="10">
        <v>117.81</v>
      </c>
      <c r="H160" s="20">
        <f t="shared" si="27"/>
        <v>100</v>
      </c>
    </row>
    <row r="161" spans="1:8" ht="31.5">
      <c r="A161" s="16" t="s">
        <v>97</v>
      </c>
      <c r="B161" s="17" t="s">
        <v>94</v>
      </c>
      <c r="C161" s="10">
        <v>152.5</v>
      </c>
      <c r="D161" s="10">
        <v>152.5</v>
      </c>
      <c r="E161" s="10">
        <v>152.5</v>
      </c>
      <c r="F161" s="9">
        <f t="shared" ref="F161:F165" si="32">E161/D161*100</f>
        <v>100</v>
      </c>
      <c r="G161" s="10">
        <v>152.5</v>
      </c>
      <c r="H161" s="20">
        <f t="shared" si="27"/>
        <v>100</v>
      </c>
    </row>
    <row r="162" spans="1:8" ht="24" customHeight="1">
      <c r="A162" s="16" t="s">
        <v>98</v>
      </c>
      <c r="B162" s="17" t="s">
        <v>94</v>
      </c>
      <c r="C162" s="10">
        <v>151.9</v>
      </c>
      <c r="D162" s="10">
        <v>151.9</v>
      </c>
      <c r="E162" s="10">
        <v>151.9</v>
      </c>
      <c r="F162" s="9">
        <f t="shared" si="32"/>
        <v>100</v>
      </c>
      <c r="G162" s="10">
        <v>151.9</v>
      </c>
      <c r="H162" s="20">
        <f t="shared" si="27"/>
        <v>100</v>
      </c>
    </row>
    <row r="163" spans="1:8" ht="48" customHeight="1">
      <c r="A163" s="16" t="s">
        <v>99</v>
      </c>
      <c r="B163" s="17" t="s">
        <v>94</v>
      </c>
      <c r="C163" s="17">
        <v>2.73</v>
      </c>
      <c r="D163" s="10">
        <v>2.08</v>
      </c>
      <c r="E163" s="10">
        <v>2.1</v>
      </c>
      <c r="F163" s="9">
        <f t="shared" si="32"/>
        <v>100.96153846153845</v>
      </c>
      <c r="G163" s="10">
        <v>2.1</v>
      </c>
      <c r="H163" s="20">
        <f t="shared" si="27"/>
        <v>100</v>
      </c>
    </row>
    <row r="164" spans="1:8" ht="31.5">
      <c r="A164" s="16" t="s">
        <v>100</v>
      </c>
      <c r="B164" s="17" t="s">
        <v>94</v>
      </c>
      <c r="C164" s="17">
        <v>1.1499999999999999</v>
      </c>
      <c r="D164" s="10">
        <v>2.2000000000000002</v>
      </c>
      <c r="E164" s="10">
        <v>2.93</v>
      </c>
      <c r="F164" s="9">
        <f t="shared" si="32"/>
        <v>133.18181818181819</v>
      </c>
      <c r="G164" s="10">
        <v>2</v>
      </c>
      <c r="H164" s="20">
        <f t="shared" si="27"/>
        <v>68.25938566552901</v>
      </c>
    </row>
    <row r="165" spans="1:8" ht="47.25">
      <c r="A165" s="16" t="s">
        <v>143</v>
      </c>
      <c r="B165" s="17" t="s">
        <v>142</v>
      </c>
      <c r="C165" s="17">
        <v>852.4</v>
      </c>
      <c r="D165" s="10">
        <v>852.4</v>
      </c>
      <c r="E165" s="10">
        <v>855.8</v>
      </c>
      <c r="F165" s="9">
        <f t="shared" si="32"/>
        <v>100.39887376818395</v>
      </c>
      <c r="G165" s="10">
        <v>857.6</v>
      </c>
      <c r="H165" s="20">
        <f t="shared" si="27"/>
        <v>100.21032951624211</v>
      </c>
    </row>
    <row r="166" spans="1:8" ht="47.25">
      <c r="A166" s="16" t="s">
        <v>141</v>
      </c>
      <c r="B166" s="17" t="s">
        <v>142</v>
      </c>
      <c r="C166" s="10">
        <v>550</v>
      </c>
      <c r="D166" s="10">
        <v>550</v>
      </c>
      <c r="E166" s="10">
        <v>550</v>
      </c>
      <c r="F166" s="9">
        <f t="shared" ref="F166" si="33">E166/D166*100</f>
        <v>100</v>
      </c>
      <c r="G166" s="10">
        <v>597</v>
      </c>
      <c r="H166" s="20">
        <f t="shared" ref="H166" si="34">G166/E166*100</f>
        <v>108.54545454545455</v>
      </c>
    </row>
    <row r="167" spans="1:8" ht="40.5" customHeight="1">
      <c r="A167" s="16" t="s">
        <v>84</v>
      </c>
      <c r="B167" s="17" t="s">
        <v>18</v>
      </c>
      <c r="C167" s="17">
        <v>41.8</v>
      </c>
      <c r="D167" s="10">
        <v>43.9</v>
      </c>
      <c r="E167" s="10">
        <v>43.9</v>
      </c>
      <c r="F167" s="9">
        <f>E167/D167*100</f>
        <v>100</v>
      </c>
      <c r="G167" s="10">
        <v>44.9</v>
      </c>
      <c r="H167" s="20">
        <f>G167/E167*100</f>
        <v>102.27790432801822</v>
      </c>
    </row>
    <row r="169" spans="1:8" ht="15.75" customHeight="1"/>
    <row r="170" spans="1:8" ht="17.25" customHeight="1">
      <c r="C170" s="31"/>
    </row>
    <row r="171" spans="1:8" ht="14.25" customHeight="1">
      <c r="A171" s="33" t="s">
        <v>133</v>
      </c>
      <c r="B171" s="31"/>
      <c r="C171" s="31"/>
      <c r="D171" s="39"/>
      <c r="E171" s="39"/>
      <c r="F171" s="32"/>
      <c r="G171" s="39"/>
      <c r="H171" s="32"/>
    </row>
    <row r="172" spans="1:8" ht="16.5" customHeight="1">
      <c r="A172" s="33" t="s">
        <v>0</v>
      </c>
      <c r="B172" s="31"/>
      <c r="C172" s="31"/>
      <c r="D172" s="39"/>
      <c r="E172" s="39"/>
      <c r="F172" s="32"/>
      <c r="G172" s="39"/>
      <c r="H172" s="32"/>
    </row>
    <row r="173" spans="1:8" ht="18" customHeight="1">
      <c r="A173" s="33" t="s">
        <v>130</v>
      </c>
      <c r="B173" s="31"/>
      <c r="D173" s="39"/>
      <c r="E173" s="39"/>
      <c r="F173" s="32"/>
      <c r="G173" s="40" t="s">
        <v>134</v>
      </c>
      <c r="H173" s="32"/>
    </row>
    <row r="174" spans="1:8" ht="20.25" customHeight="1"/>
    <row r="185" spans="1:8" s="31" customFormat="1" ht="15.75">
      <c r="A185"/>
      <c r="B185"/>
      <c r="C185"/>
      <c r="D185" s="38"/>
      <c r="E185" s="38"/>
      <c r="F185" s="7"/>
      <c r="G185" s="38"/>
      <c r="H185" s="7"/>
    </row>
    <row r="186" spans="1:8" s="31" customFormat="1" ht="15.75">
      <c r="A186"/>
      <c r="B186"/>
      <c r="C186"/>
      <c r="D186" s="38"/>
      <c r="E186" s="38"/>
      <c r="F186" s="7"/>
      <c r="G186" s="38"/>
      <c r="H186" s="7"/>
    </row>
    <row r="187" spans="1:8" s="31" customFormat="1" ht="15.75">
      <c r="A187"/>
      <c r="B187"/>
      <c r="C187"/>
      <c r="D187" s="38"/>
      <c r="E187" s="38"/>
      <c r="F187" s="7"/>
      <c r="G187" s="38"/>
      <c r="H187" s="7"/>
    </row>
  </sheetData>
  <mergeCells count="12">
    <mergeCell ref="A8:H8"/>
    <mergeCell ref="A9:A10"/>
    <mergeCell ref="B9:B10"/>
    <mergeCell ref="F9:F10"/>
    <mergeCell ref="H9:H10"/>
    <mergeCell ref="E1:H1"/>
    <mergeCell ref="A7:H7"/>
    <mergeCell ref="E2:H2"/>
    <mergeCell ref="E3:H3"/>
    <mergeCell ref="E4:H4"/>
    <mergeCell ref="E5:H5"/>
    <mergeCell ref="F6:G6"/>
  </mergeCells>
  <pageMargins left="0.9055118110236221" right="0.31496062992125984" top="0.78740157480314965" bottom="0.74803149606299213" header="0.31496062992125984" footer="0.31496062992125984"/>
  <pageSetup paperSize="9" scale="66" fitToHeight="0" orientation="portrait" r:id="rId1"/>
  <headerFooter>
    <firstHeader>&amp;C&amp;P</firstHeader>
  </headerFooter>
  <rowBreaks count="1" manualBreakCount="1">
    <brk id="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Диаграмма1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2020-11-24T08:51:06Z</dcterms:modified>
</cp:coreProperties>
</file>