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Диаграмма1" sheetId="2" r:id="rId1"/>
    <sheet name="Лист1" sheetId="1" r:id="rId2"/>
  </sheets>
  <calcPr calcId="144525"/>
</workbook>
</file>

<file path=xl/calcChain.xml><?xml version="1.0" encoding="utf-8"?>
<calcChain xmlns="http://schemas.openxmlformats.org/spreadsheetml/2006/main">
  <c r="H84" i="1" l="1"/>
  <c r="F84" i="1"/>
  <c r="H73" i="1"/>
  <c r="F73" i="1"/>
  <c r="F187" i="1" l="1"/>
  <c r="F186" i="1"/>
  <c r="F189" i="1" l="1"/>
  <c r="F119" i="1"/>
  <c r="H119" i="1"/>
  <c r="F103" i="1"/>
  <c r="F112" i="1" l="1"/>
  <c r="H112" i="1"/>
  <c r="H108" i="1"/>
  <c r="F108" i="1"/>
  <c r="H94" i="1" l="1"/>
  <c r="F49" i="1" l="1"/>
  <c r="E30" i="1"/>
  <c r="G30" i="1"/>
  <c r="H20" i="1"/>
  <c r="F20" i="1"/>
  <c r="F42" i="1" l="1"/>
  <c r="H35" i="1"/>
  <c r="F35" i="1"/>
  <c r="F34" i="1"/>
  <c r="H34" i="1"/>
  <c r="H24" i="1"/>
  <c r="F24" i="1"/>
  <c r="H23" i="1"/>
  <c r="F23" i="1"/>
  <c r="H172" i="1" l="1"/>
  <c r="H173" i="1"/>
  <c r="H174" i="1"/>
  <c r="H176" i="1"/>
  <c r="H177" i="1"/>
  <c r="H171" i="1"/>
  <c r="F172" i="1"/>
  <c r="F173" i="1"/>
  <c r="F174" i="1"/>
  <c r="F176" i="1"/>
  <c r="F177" i="1"/>
  <c r="F171" i="1"/>
  <c r="H185" i="1"/>
  <c r="H186" i="1"/>
  <c r="H187" i="1"/>
  <c r="H188" i="1"/>
  <c r="H189" i="1"/>
  <c r="H183" i="1"/>
  <c r="H181" i="1"/>
  <c r="H180" i="1"/>
  <c r="H178" i="1"/>
  <c r="F180" i="1"/>
  <c r="F181" i="1"/>
  <c r="F183" i="1"/>
  <c r="F185" i="1"/>
  <c r="F188" i="1"/>
  <c r="F178" i="1"/>
  <c r="H162" i="1"/>
  <c r="H163" i="1"/>
  <c r="F163" i="1"/>
  <c r="F162" i="1"/>
  <c r="F154" i="1"/>
  <c r="D113" i="1"/>
  <c r="F94" i="1"/>
  <c r="H168" i="1"/>
  <c r="F168" i="1"/>
  <c r="H167" i="1"/>
  <c r="F167" i="1"/>
  <c r="H166" i="1"/>
  <c r="F166" i="1"/>
  <c r="H165" i="1"/>
  <c r="F165" i="1"/>
  <c r="H164" i="1"/>
  <c r="F164" i="1"/>
  <c r="H160" i="1"/>
  <c r="F160" i="1"/>
  <c r="H159" i="1"/>
  <c r="F159" i="1"/>
  <c r="H158" i="1"/>
  <c r="F158" i="1"/>
  <c r="H156" i="1"/>
  <c r="F156" i="1"/>
  <c r="H155" i="1"/>
  <c r="F155" i="1"/>
  <c r="H154" i="1"/>
  <c r="H152" i="1"/>
  <c r="F152" i="1"/>
  <c r="H151" i="1"/>
  <c r="F151" i="1"/>
  <c r="H150" i="1"/>
  <c r="F150" i="1"/>
  <c r="H149" i="1"/>
  <c r="F149" i="1"/>
  <c r="H148" i="1"/>
  <c r="F148" i="1"/>
  <c r="H147" i="1"/>
  <c r="F147" i="1"/>
  <c r="H145" i="1"/>
  <c r="F145" i="1"/>
  <c r="H144" i="1"/>
  <c r="F144" i="1"/>
  <c r="H143" i="1"/>
  <c r="F143" i="1"/>
  <c r="H142" i="1"/>
  <c r="F142" i="1"/>
  <c r="H141" i="1"/>
  <c r="F141" i="1"/>
  <c r="H140" i="1"/>
  <c r="F140" i="1"/>
  <c r="F139" i="1"/>
  <c r="F138" i="1"/>
  <c r="H134" i="1"/>
  <c r="F134" i="1"/>
  <c r="H133" i="1"/>
  <c r="F133" i="1"/>
  <c r="H131" i="1"/>
  <c r="F131" i="1"/>
  <c r="H130" i="1"/>
  <c r="F130" i="1"/>
  <c r="H129" i="1"/>
  <c r="F129" i="1"/>
  <c r="H128" i="1"/>
  <c r="F128" i="1"/>
  <c r="H126" i="1"/>
  <c r="F126" i="1"/>
  <c r="H124" i="1"/>
  <c r="F124" i="1"/>
  <c r="H123" i="1"/>
  <c r="F123" i="1"/>
  <c r="H122" i="1"/>
  <c r="F122" i="1"/>
  <c r="H120" i="1"/>
  <c r="F120" i="1"/>
  <c r="H118" i="1"/>
  <c r="F118" i="1"/>
  <c r="F115" i="1"/>
  <c r="G114" i="1"/>
  <c r="E114" i="1"/>
  <c r="D114" i="1"/>
  <c r="G113" i="1"/>
  <c r="E113" i="1"/>
  <c r="H111" i="1"/>
  <c r="F111" i="1"/>
  <c r="H110" i="1"/>
  <c r="F110" i="1"/>
  <c r="H109" i="1"/>
  <c r="F109" i="1"/>
  <c r="H105" i="1"/>
  <c r="F105" i="1"/>
  <c r="H104" i="1"/>
  <c r="F104" i="1"/>
  <c r="H101" i="1"/>
  <c r="F101" i="1"/>
  <c r="H99" i="1"/>
  <c r="F99" i="1"/>
  <c r="H97" i="1"/>
  <c r="F97" i="1"/>
  <c r="H96" i="1"/>
  <c r="F96" i="1"/>
  <c r="H95" i="1"/>
  <c r="F95" i="1"/>
  <c r="H93" i="1"/>
  <c r="F93" i="1"/>
  <c r="H92" i="1"/>
  <c r="F92" i="1"/>
  <c r="H91" i="1"/>
  <c r="F91" i="1"/>
  <c r="H90" i="1"/>
  <c r="F90" i="1"/>
  <c r="H87" i="1"/>
  <c r="F87" i="1"/>
  <c r="H86" i="1"/>
  <c r="F86" i="1"/>
  <c r="H85" i="1"/>
  <c r="F85" i="1"/>
  <c r="H82" i="1"/>
  <c r="F82" i="1"/>
  <c r="H80" i="1"/>
  <c r="F80" i="1"/>
  <c r="H79" i="1"/>
  <c r="F79" i="1"/>
  <c r="H78" i="1"/>
  <c r="F78" i="1"/>
  <c r="H77" i="1"/>
  <c r="F77" i="1"/>
  <c r="H76" i="1"/>
  <c r="F76" i="1"/>
  <c r="H72" i="1"/>
  <c r="F72" i="1"/>
  <c r="H71" i="1"/>
  <c r="F71" i="1"/>
  <c r="H69" i="1"/>
  <c r="F69" i="1"/>
  <c r="H68" i="1"/>
  <c r="F68" i="1"/>
  <c r="H67" i="1"/>
  <c r="F67" i="1"/>
  <c r="H65" i="1"/>
  <c r="F65" i="1"/>
  <c r="H64" i="1"/>
  <c r="F64" i="1"/>
  <c r="H63" i="1"/>
  <c r="F63" i="1"/>
  <c r="H62" i="1"/>
  <c r="F62" i="1"/>
  <c r="H61" i="1"/>
  <c r="F61" i="1"/>
  <c r="H60" i="1"/>
  <c r="F60" i="1"/>
  <c r="H59" i="1"/>
  <c r="F59" i="1"/>
  <c r="H57" i="1"/>
  <c r="F57" i="1"/>
  <c r="H56" i="1"/>
  <c r="F56" i="1"/>
  <c r="H55" i="1"/>
  <c r="F55" i="1"/>
  <c r="H54" i="1"/>
  <c r="F54" i="1"/>
  <c r="H53" i="1"/>
  <c r="F53" i="1"/>
  <c r="H52" i="1"/>
  <c r="F52" i="1"/>
  <c r="H51" i="1"/>
  <c r="F51" i="1"/>
  <c r="H50" i="1"/>
  <c r="H49" i="1"/>
  <c r="E48" i="1"/>
  <c r="H47" i="1"/>
  <c r="F47" i="1"/>
  <c r="H46" i="1"/>
  <c r="F46" i="1"/>
  <c r="H45" i="1"/>
  <c r="F45" i="1"/>
  <c r="H44" i="1"/>
  <c r="F44" i="1"/>
  <c r="H43" i="1"/>
  <c r="F43" i="1"/>
  <c r="H42" i="1"/>
  <c r="H41" i="1"/>
  <c r="F41" i="1"/>
  <c r="H39" i="1"/>
  <c r="F39" i="1"/>
  <c r="H38" i="1"/>
  <c r="F38" i="1"/>
  <c r="H33" i="1"/>
  <c r="F33" i="1"/>
  <c r="H32" i="1"/>
  <c r="F32" i="1"/>
  <c r="H31" i="1"/>
  <c r="F31" i="1"/>
  <c r="H30" i="1"/>
  <c r="F30" i="1"/>
  <c r="H29" i="1"/>
  <c r="F29" i="1"/>
  <c r="H28" i="1"/>
  <c r="F28" i="1"/>
  <c r="G27" i="1"/>
  <c r="E27" i="1"/>
  <c r="D27" i="1"/>
  <c r="H25" i="1"/>
  <c r="F25" i="1"/>
  <c r="H22" i="1"/>
  <c r="F22" i="1"/>
  <c r="H21" i="1"/>
  <c r="F21" i="1"/>
  <c r="H19" i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F12" i="1"/>
  <c r="F113" i="1" l="1"/>
  <c r="F50" i="1"/>
  <c r="F27" i="1"/>
  <c r="H113" i="1"/>
  <c r="F116" i="1"/>
  <c r="H116" i="1"/>
  <c r="H27" i="1"/>
  <c r="F26" i="1"/>
  <c r="H26" i="1"/>
  <c r="H48" i="1"/>
  <c r="F114" i="1"/>
  <c r="H114" i="1"/>
  <c r="H115" i="1"/>
</calcChain>
</file>

<file path=xl/sharedStrings.xml><?xml version="1.0" encoding="utf-8"?>
<sst xmlns="http://schemas.openxmlformats.org/spreadsheetml/2006/main" count="350" uniqueCount="185">
  <si>
    <r>
      <t xml:space="preserve">                                                                </t>
    </r>
    <r>
      <rPr>
        <sz val="11"/>
        <rFont val="Times New Roman"/>
        <family val="1"/>
        <charset val="204"/>
      </rPr>
      <t xml:space="preserve">                                                                           ПРИЛОЖЕНИЕ</t>
    </r>
  </si>
  <si>
    <t>Темрюкского городского поселения</t>
  </si>
  <si>
    <t xml:space="preserve">Индикативный план социально-экономического развития </t>
  </si>
  <si>
    <t>Показатель, единица измерения</t>
  </si>
  <si>
    <t>Ед. изм.</t>
  </si>
  <si>
    <t>отчет за 2013 год</t>
  </si>
  <si>
    <t>темп роста 2015г. к 2014г., %</t>
  </si>
  <si>
    <t>Среднегодовая численность постоянного населения – всего</t>
  </si>
  <si>
    <t>тыс.чел.</t>
  </si>
  <si>
    <t>Среднедушевой денежный доход на одного жителя</t>
  </si>
  <si>
    <t>руб.</t>
  </si>
  <si>
    <t>Численность экономически активного населения</t>
  </si>
  <si>
    <t>Численность занятых в экономике</t>
  </si>
  <si>
    <t>Номинальная начисленная среднемесячная заработная плата</t>
  </si>
  <si>
    <t>в том числе по крупным и средним предприятиям</t>
  </si>
  <si>
    <t>млн.руб.</t>
  </si>
  <si>
    <t>Численность личных подсобных хозяйств</t>
  </si>
  <si>
    <t>единиц</t>
  </si>
  <si>
    <t>Численность занятых в личных подсобных хозяйствах</t>
  </si>
  <si>
    <t>тыс. чел.</t>
  </si>
  <si>
    <t>Уровень регистрируемой безработицы к численности трудоспособного населения в трудоспособном возрасте</t>
  </si>
  <si>
    <t>%</t>
  </si>
  <si>
    <t>Численность зарегистрированных безработных</t>
  </si>
  <si>
    <t>человек</t>
  </si>
  <si>
    <t xml:space="preserve">Прибыль прибыльных предприятий </t>
  </si>
  <si>
    <t xml:space="preserve">Убыток предприятий </t>
  </si>
  <si>
    <t>Прибыль (убыток) – сальдо</t>
  </si>
  <si>
    <t>Промышленная деятельность (раздел С+D+E)</t>
  </si>
  <si>
    <t>Добыча полезных ископаемых (С)</t>
  </si>
  <si>
    <t>Обрабатывающие производства (D)</t>
  </si>
  <si>
    <t xml:space="preserve">Производство и распределение электроэнергии, газа и воды (E) </t>
  </si>
  <si>
    <t>Производство основных видов промышленной продукции в натуральном выражении:</t>
  </si>
  <si>
    <t>1. Мясо и мясопродукты</t>
  </si>
  <si>
    <t>тыс.тонн</t>
  </si>
  <si>
    <t>2. Рыба и продукты рыбные переработанные и консервированные</t>
  </si>
  <si>
    <t>3. Консервы рыбные натуральные</t>
  </si>
  <si>
    <t>туб.</t>
  </si>
  <si>
    <t>4. Хлеб и хлебобулочные изделия</t>
  </si>
  <si>
    <t>5. Коньяк</t>
  </si>
  <si>
    <t>тыс.дал.</t>
  </si>
  <si>
    <t>7. Вина игристые и шампанские</t>
  </si>
  <si>
    <t>11. Напитки винные, изготавливаемые без добавления этилового спирта</t>
  </si>
  <si>
    <t>12. Напитки винные, изготавливаемые с добавлением этилового спирта</t>
  </si>
  <si>
    <t>Объем продукции сельского хозяйства во всех категориях хозяйств</t>
  </si>
  <si>
    <t xml:space="preserve">в том числе сельхозорганизациях </t>
  </si>
  <si>
    <t xml:space="preserve">КФХ и инд. предприниматели </t>
  </si>
  <si>
    <t xml:space="preserve">в личных подсобных хозяйствах </t>
  </si>
  <si>
    <t>Общая площадь виноградников у сельскохозяйственных предприятий</t>
  </si>
  <si>
    <t>га</t>
  </si>
  <si>
    <r>
      <rPr>
        <b/>
        <sz val="11"/>
        <rFont val="Times New Roman"/>
        <family val="1"/>
        <charset val="204"/>
      </rPr>
      <t>зерно</t>
    </r>
    <r>
      <rPr>
        <sz val="11"/>
        <rFont val="Times New Roman"/>
        <family val="1"/>
        <charset val="204"/>
      </rPr>
      <t xml:space="preserve"> (в весе  после доработки)</t>
    </r>
  </si>
  <si>
    <t xml:space="preserve">в том числе в  сельхозорганизациях </t>
  </si>
  <si>
    <t>в КФХ и инд.предприниматели</t>
  </si>
  <si>
    <t>в личных подсобных хозяйствах</t>
  </si>
  <si>
    <t>рис</t>
  </si>
  <si>
    <r>
      <rPr>
        <b/>
        <sz val="11"/>
        <rFont val="Times New Roman"/>
        <family val="1"/>
        <charset val="204"/>
      </rPr>
      <t xml:space="preserve">подсолнечник </t>
    </r>
    <r>
      <rPr>
        <sz val="11"/>
        <rFont val="Times New Roman"/>
        <family val="1"/>
        <charset val="204"/>
      </rPr>
      <t>(в весе после доработки)</t>
    </r>
  </si>
  <si>
    <t>картофель</t>
  </si>
  <si>
    <t xml:space="preserve">в том числе в сельхозорганизациях </t>
  </si>
  <si>
    <t>овощи</t>
  </si>
  <si>
    <t xml:space="preserve">в том чтсле в сельхозорганизациях </t>
  </si>
  <si>
    <t>виноград</t>
  </si>
  <si>
    <t xml:space="preserve">в  том числе в сельхозорганизациях </t>
  </si>
  <si>
    <t>яйца</t>
  </si>
  <si>
    <t>млн. шт.</t>
  </si>
  <si>
    <t>улов рыбы в прудовых и других рыбоводных хозяйствах</t>
  </si>
  <si>
    <t>крупный рогатый скот</t>
  </si>
  <si>
    <t>голов</t>
  </si>
  <si>
    <t>из общего поголовья КРС- коровы:</t>
  </si>
  <si>
    <t>свиньи</t>
  </si>
  <si>
    <t>овцы и козы</t>
  </si>
  <si>
    <t>птица</t>
  </si>
  <si>
    <t>Оборот розничной торговли</t>
  </si>
  <si>
    <t>Оборот общественного питания</t>
  </si>
  <si>
    <t>Объем платных услуг населению</t>
  </si>
  <si>
    <t xml:space="preserve">Выпуск товаров и услуг предприятиями транспорта, всего </t>
  </si>
  <si>
    <t xml:space="preserve">Объем инвестиций в основной капитал за счет всех источников финансирования </t>
  </si>
  <si>
    <t xml:space="preserve">Объем работ, выполненных собственными силами по виду деятельности строительство </t>
  </si>
  <si>
    <t>Социальная сфера</t>
  </si>
  <si>
    <t>Численность детей в  дошкольных  образовательных учреждениях</t>
  </si>
  <si>
    <t>Охват детей в возрасте 1-6 лет дошкольными учреждениями</t>
  </si>
  <si>
    <t>Количество групп альтернативных моделей дошкольного образования</t>
  </si>
  <si>
    <t>Численность учащихся в учреждениях:</t>
  </si>
  <si>
    <t>общеобразовательных</t>
  </si>
  <si>
    <t>среднего профессионального образования</t>
  </si>
  <si>
    <t>высшего профессионального образования</t>
  </si>
  <si>
    <t>Выпуск специалистов учреждениями:</t>
  </si>
  <si>
    <t>Численность обучающихся в первую смену в дневных учреждениях общего образования в % к общему числу обучающихся в этих учреждениях</t>
  </si>
  <si>
    <t>Обеспеченность населения дошкольными образовательными учреждениями (на 1000 детей дошкольного возраста)</t>
  </si>
  <si>
    <t>мест</t>
  </si>
  <si>
    <t>количество мест в учреждениях дошкольного образования</t>
  </si>
  <si>
    <t>количество детей дошкольного возраста, находящихся в очереди в учреждения дошкольного образования</t>
  </si>
  <si>
    <t>Ввод в эксплуатацию:</t>
  </si>
  <si>
    <t>жилых домов предприятиями за счет всех источников финансирования (общ.площадь)</t>
  </si>
  <si>
    <t xml:space="preserve">тыс.кв.м </t>
  </si>
  <si>
    <t>Средняя обеспеченность населения площадью жилых квартир (на конец года)</t>
  </si>
  <si>
    <t>кв.м. на 1 чел.</t>
  </si>
  <si>
    <t>общеобразовательных школ</t>
  </si>
  <si>
    <t>больниц</t>
  </si>
  <si>
    <t xml:space="preserve">коек </t>
  </si>
  <si>
    <t>Обеспеченность населения учреждениями социально-культурной сферы:</t>
  </si>
  <si>
    <t>больничными койками (на 10 тысяч жителей)</t>
  </si>
  <si>
    <t>количество больничных коек,</t>
  </si>
  <si>
    <t>амбулаторно-поликлиническими учреждениями(посещений в смену на 10 тысяч жителей)</t>
  </si>
  <si>
    <t xml:space="preserve">посещений </t>
  </si>
  <si>
    <t>врачами (фактически). на 10 тыс. населения</t>
  </si>
  <si>
    <t>чел</t>
  </si>
  <si>
    <t>врачами (по штату) . на 10 тыс.населения</t>
  </si>
  <si>
    <t>удельный вес населения, занимающегося спортом</t>
  </si>
  <si>
    <t>организации государственной формы собственности</t>
  </si>
  <si>
    <t>организации муниципальной формы собственности</t>
  </si>
  <si>
    <t>организации частной формы собственности</t>
  </si>
  <si>
    <t xml:space="preserve">Количество субъектов малого предпринимательства </t>
  </si>
  <si>
    <t>Численность работников в малом предпринимательстве</t>
  </si>
  <si>
    <t>Доля среднесписочной численности работников (без внешних совместителей) малых предприятий в среднесписочной численности работников  всех предприятий и организаций</t>
  </si>
  <si>
    <t>Общий объем расходов муниципального образования  на развитие и поддержку малого предпринимательства в расчете на 1 малое предприятие (в рамках муниципальной целевой программы)</t>
  </si>
  <si>
    <t>количество субъектов малого предпринимательства в расчете на 1000 человек населения</t>
  </si>
  <si>
    <t>Количество индивидуальных предпринимателей</t>
  </si>
  <si>
    <t>Инфраструктурная обеспеченность населения</t>
  </si>
  <si>
    <t xml:space="preserve">Протяженность водопроводных сетей, всего: </t>
  </si>
  <si>
    <t>км</t>
  </si>
  <si>
    <t>Протяженность канализационных сетей</t>
  </si>
  <si>
    <t xml:space="preserve">Протяженность освещенных улиц </t>
  </si>
  <si>
    <t>шт.</t>
  </si>
  <si>
    <t>Количество высаженных зеленых насаждений:</t>
  </si>
  <si>
    <t>посадка деревьев</t>
  </si>
  <si>
    <t>посадка кустарников</t>
  </si>
  <si>
    <t>Протяженность автомобильных дорог местного значения</t>
  </si>
  <si>
    <t>в том числе с твердым покрытием</t>
  </si>
  <si>
    <t>Протяженность отремонтированных автомобильных дорог местного значения с твердым покрытием</t>
  </si>
  <si>
    <t>Протяженность отремонтированных тротуаров</t>
  </si>
  <si>
    <t>Обеспеченность населения объектами общественного питания(на 1000 населения)</t>
  </si>
  <si>
    <t>Показатели налогового потенциала по доходным источникам источникам бюджета Темрюкского городского поселения Темрюкского района</t>
  </si>
  <si>
    <t>Показатель налогового потенциала по НДФЛ</t>
  </si>
  <si>
    <t>количество предприятий -плательщиков НДФЛ</t>
  </si>
  <si>
    <t>количество индивидуальных предпринимателей</t>
  </si>
  <si>
    <t>тыс.руб</t>
  </si>
  <si>
    <t xml:space="preserve">сумма налоговых поступлений по ставке 13%, </t>
  </si>
  <si>
    <t>Показатель налогового потенциала по налогу на имущество физических лиц</t>
  </si>
  <si>
    <t>инвентаризационная стоимость имущества физических лиц</t>
  </si>
  <si>
    <t>сумма налоговых поступлений</t>
  </si>
  <si>
    <t>Показатель налогового потенциала по земельному налогу</t>
  </si>
  <si>
    <t>площадь земли, подлежащая налогообложению</t>
  </si>
  <si>
    <t>тыс.га</t>
  </si>
  <si>
    <t>Показатели потенциала по доходам от аренды земли</t>
  </si>
  <si>
    <t>количество земельных участков, сдаваемых в аренду</t>
  </si>
  <si>
    <t>площадь земельных участков, сдаваемых в аренду</t>
  </si>
  <si>
    <t>тыс.м2</t>
  </si>
  <si>
    <t>кадастровая стоимость земельных участков, сдаваемых в аренду, млн.руб.</t>
  </si>
  <si>
    <t>сумма поступлений в бюджет, т.р.</t>
  </si>
  <si>
    <t>Заместитель главы Темрюкского городского поселения</t>
  </si>
  <si>
    <t>Темрюкского района</t>
  </si>
  <si>
    <t>А.В.Румянцева</t>
  </si>
  <si>
    <r>
      <rPr>
        <b/>
        <sz val="11"/>
        <rFont val="Times New Roman"/>
        <family val="1"/>
        <charset val="204"/>
      </rPr>
      <t>скот и птица</t>
    </r>
    <r>
      <rPr>
        <sz val="11"/>
        <rFont val="Times New Roman"/>
        <family val="1"/>
        <charset val="204"/>
      </rPr>
      <t xml:space="preserve"> (в живом весе)</t>
    </r>
  </si>
  <si>
    <t>количество организаций, зарегистрированных на территории поселения, в том числе:</t>
  </si>
  <si>
    <t>тысяч рублей</t>
  </si>
  <si>
    <t>количество объектов физических лиц, подлежащих налогообложению</t>
  </si>
  <si>
    <t>в том числе: по крупным и средним предприятиям</t>
  </si>
  <si>
    <t>средним медицинским персоналом (фактически)  на 10 тыс.населения</t>
  </si>
  <si>
    <t>средним медицинским персоналом (по штату)  на 10 тыс.населения</t>
  </si>
  <si>
    <t>площадь имущества, сдаваемая в аренду</t>
  </si>
  <si>
    <t>м2</t>
  </si>
  <si>
    <t>сумма поступлений в бюджет</t>
  </si>
  <si>
    <t>т.р.</t>
  </si>
  <si>
    <t>Количество отдохнувших на территории поселения</t>
  </si>
  <si>
    <t xml:space="preserve">Темрюкского городского поселения Темрюкского района на 2016 год </t>
  </si>
  <si>
    <t>отчет за 2014 год</t>
  </si>
  <si>
    <t>2015 год оценка</t>
  </si>
  <si>
    <t>2016 год прогноз</t>
  </si>
  <si>
    <t>темп роста 2016г. к 2015г., %</t>
  </si>
  <si>
    <t>Численность работников на предприятиях (полный круг)</t>
  </si>
  <si>
    <t>т.чел.</t>
  </si>
  <si>
    <t>Численность работников на предприятиях (крупные и средние)</t>
  </si>
  <si>
    <t>Тепловая энергия</t>
  </si>
  <si>
    <t>твс.Гкал</t>
  </si>
  <si>
    <t>Цельномолочная продукция</t>
  </si>
  <si>
    <t>6. Коньячные напитки и бренди</t>
  </si>
  <si>
    <t>Среднемесячные доходы занятых в личных подсобных хозяйствах, руб.</t>
  </si>
  <si>
    <t xml:space="preserve">Фонд оплаты труда </t>
  </si>
  <si>
    <t>10. Вина натуральные, столовые</t>
  </si>
  <si>
    <t>млн.руб</t>
  </si>
  <si>
    <t>Плоды и ягоды</t>
  </si>
  <si>
    <t>Молоко</t>
  </si>
  <si>
    <t>налогооблагаемая база</t>
  </si>
  <si>
    <t xml:space="preserve">к решению XX сессии Совета </t>
  </si>
  <si>
    <t>Темрюкского района III созыва</t>
  </si>
  <si>
    <t>от 15 декабря 2015 года №  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</si>
</sst>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7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vertical="top"/>
    </xf>
    <xf numFmtId="2" fontId="2" fillId="0" borderId="0" xfId="0" applyNumberFormat="1" applyFont="1" applyFill="1" applyAlignment="1">
      <alignment horizontal="center" vertical="top"/>
    </xf>
    <xf numFmtId="164" fontId="2" fillId="0" borderId="0" xfId="0" applyNumberFormat="1" applyFont="1" applyFill="1" applyAlignment="1">
      <alignment horizontal="center" vertical="top"/>
    </xf>
    <xf numFmtId="2" fontId="2" fillId="0" borderId="0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wrapText="1"/>
    </xf>
    <xf numFmtId="165" fontId="2" fillId="0" borderId="6" xfId="0" applyNumberFormat="1" applyFont="1" applyFill="1" applyBorder="1" applyAlignment="1">
      <alignment horizontal="left" vertical="top" wrapText="1"/>
    </xf>
    <xf numFmtId="165" fontId="2" fillId="0" borderId="8" xfId="0" applyNumberFormat="1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164" fontId="4" fillId="0" borderId="6" xfId="0" applyNumberFormat="1" applyFont="1" applyFill="1" applyBorder="1" applyAlignment="1">
      <alignment horizontal="left" vertical="top" wrapText="1"/>
    </xf>
    <xf numFmtId="164" fontId="4" fillId="0" borderId="8" xfId="0" applyNumberFormat="1" applyFont="1" applyFill="1" applyBorder="1" applyAlignment="1">
      <alignment horizontal="center" wrapText="1"/>
    </xf>
    <xf numFmtId="164" fontId="2" fillId="0" borderId="6" xfId="0" applyNumberFormat="1" applyFont="1" applyFill="1" applyBorder="1" applyAlignment="1">
      <alignment horizontal="left" vertical="top" wrapText="1"/>
    </xf>
    <xf numFmtId="164" fontId="2" fillId="0" borderId="8" xfId="0" applyNumberFormat="1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vertical="top" wrapText="1"/>
    </xf>
    <xf numFmtId="2" fontId="2" fillId="0" borderId="0" xfId="0" applyNumberFormat="1" applyFont="1" applyFill="1" applyAlignment="1">
      <alignment horizontal="center"/>
    </xf>
    <xf numFmtId="2" fontId="2" fillId="0" borderId="4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2" fontId="2" fillId="0" borderId="5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2" fontId="2" fillId="0" borderId="1" xfId="0" applyNumberFormat="1" applyFont="1" applyFill="1" applyBorder="1" applyAlignment="1">
      <alignment horizontal="center" wrapText="1"/>
    </xf>
    <xf numFmtId="2" fontId="1" fillId="0" borderId="5" xfId="0" applyNumberFormat="1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" fontId="2" fillId="0" borderId="4" xfId="0" applyNumberFormat="1" applyFont="1" applyFill="1" applyBorder="1" applyAlignment="1">
      <alignment horizontal="center" wrapText="1"/>
    </xf>
    <xf numFmtId="1" fontId="2" fillId="0" borderId="5" xfId="0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wrapText="1"/>
    </xf>
    <xf numFmtId="2" fontId="4" fillId="0" borderId="4" xfId="0" applyNumberFormat="1" applyFont="1" applyFill="1" applyBorder="1" applyAlignment="1">
      <alignment horizontal="center" wrapText="1"/>
    </xf>
    <xf numFmtId="164" fontId="1" fillId="0" borderId="5" xfId="0" applyNumberFormat="1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2" fontId="2" fillId="0" borderId="0" xfId="0" applyNumberFormat="1" applyFont="1" applyFill="1" applyAlignment="1">
      <alignment horizontal="center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164" fontId="2" fillId="0" borderId="3" xfId="0" applyNumberFormat="1" applyFont="1" applyFill="1" applyBorder="1" applyAlignment="1">
      <alignment horizontal="center" wrapText="1"/>
    </xf>
    <xf numFmtId="0" fontId="1" fillId="0" borderId="7" xfId="0" applyFont="1" applyFill="1" applyBorder="1" applyAlignment="1">
      <alignment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5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/>
    </xf>
    <xf numFmtId="2" fontId="2" fillId="0" borderId="3" xfId="0" applyNumberFormat="1" applyFont="1" applyFill="1" applyBorder="1" applyAlignment="1">
      <alignment horizontal="center" wrapText="1"/>
    </xf>
    <xf numFmtId="2" fontId="2" fillId="0" borderId="7" xfId="0" applyNumberFormat="1" applyFont="1" applyFill="1" applyBorder="1" applyAlignment="1">
      <alignment horizontal="center" wrapText="1"/>
    </xf>
    <xf numFmtId="2" fontId="2" fillId="0" borderId="8" xfId="0" applyNumberFormat="1" applyFont="1" applyFill="1" applyBorder="1" applyAlignment="1">
      <alignment horizontal="center" wrapText="1"/>
    </xf>
    <xf numFmtId="2" fontId="1" fillId="0" borderId="7" xfId="0" applyNumberFormat="1" applyFont="1" applyFill="1" applyBorder="1" applyAlignment="1">
      <alignment horizontal="center" wrapText="1"/>
    </xf>
    <xf numFmtId="1" fontId="2" fillId="0" borderId="3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/>
    <xf numFmtId="2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/>
    <xf numFmtId="2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5" fontId="2" fillId="0" borderId="4" xfId="0" applyNumberFormat="1" applyFont="1" applyFill="1" applyBorder="1" applyAlignment="1">
      <alignment horizontal="center" wrapText="1"/>
    </xf>
    <xf numFmtId="165" fontId="2" fillId="0" borderId="1" xfId="0" applyNumberFormat="1" applyFont="1" applyFill="1" applyBorder="1" applyAlignment="1">
      <alignment horizontal="center" wrapText="1"/>
    </xf>
    <xf numFmtId="165" fontId="2" fillId="0" borderId="5" xfId="0" applyNumberFormat="1" applyFont="1" applyFill="1" applyBorder="1" applyAlignment="1">
      <alignment horizontal="center" wrapText="1"/>
    </xf>
    <xf numFmtId="165" fontId="2" fillId="0" borderId="3" xfId="0" applyNumberFormat="1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5" fillId="0" borderId="1" xfId="0" applyFont="1" applyBorder="1" applyAlignment="1">
      <alignment wrapText="1"/>
    </xf>
    <xf numFmtId="164" fontId="2" fillId="0" borderId="5" xfId="0" applyNumberFormat="1" applyFont="1" applyFill="1" applyBorder="1" applyAlignment="1">
      <alignment horizontal="center" wrapText="1"/>
    </xf>
    <xf numFmtId="165" fontId="2" fillId="0" borderId="7" xfId="0" applyNumberFormat="1" applyFont="1" applyFill="1" applyBorder="1" applyAlignment="1">
      <alignment horizontal="center" wrapText="1"/>
    </xf>
    <xf numFmtId="164" fontId="2" fillId="0" borderId="7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0" fontId="2" fillId="0" borderId="7" xfId="0" applyNumberFormat="1" applyFont="1" applyFill="1" applyBorder="1" applyAlignment="1">
      <alignment horizontal="center" vertical="top" wrapText="1"/>
    </xf>
    <xf numFmtId="2" fontId="2" fillId="0" borderId="4" xfId="0" applyNumberFormat="1" applyFont="1" applyFill="1" applyBorder="1" applyAlignment="1">
      <alignment horizontal="center" vertical="top" wrapText="1"/>
    </xf>
    <xf numFmtId="164" fontId="2" fillId="0" borderId="5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left" vertical="top"/>
    </xf>
    <xf numFmtId="164" fontId="2" fillId="0" borderId="8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center" vertical="top" wrapText="1"/>
    </xf>
    <xf numFmtId="2" fontId="2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Лист1!$C$7:$C$9</c:f>
              <c:strCache>
                <c:ptCount val="1"/>
                <c:pt idx="0">
                  <c:v>Индикативный план социально-экономического развития  Темрюкского городского поселения Темрюкского района на 2016 год  отчет за 2013 год</c:v>
                </c:pt>
              </c:strCache>
            </c:strRef>
          </c:tx>
          <c:invertIfNegative val="0"/>
          <c:cat>
            <c:multiLvlStrRef>
              <c:f>Лист1!$A$10:$B$189</c:f>
              <c:multiLvlStrCache>
                <c:ptCount val="180"/>
                <c:lvl>
                  <c:pt idx="1">
                    <c:v>2</c:v>
                  </c:pt>
                  <c:pt idx="2">
                    <c:v>тыс.чел.</c:v>
                  </c:pt>
                  <c:pt idx="3">
                    <c:v>руб.</c:v>
                  </c:pt>
                  <c:pt idx="4">
                    <c:v>тыс.чел.</c:v>
                  </c:pt>
                  <c:pt idx="5">
                    <c:v>тыс.чел.</c:v>
                  </c:pt>
                  <c:pt idx="6">
                    <c:v>руб.</c:v>
                  </c:pt>
                  <c:pt idx="7">
                    <c:v>млн.руб.</c:v>
                  </c:pt>
                  <c:pt idx="8">
                    <c:v>единиц</c:v>
                  </c:pt>
                  <c:pt idx="9">
                    <c:v>тыс. чел.</c:v>
                  </c:pt>
                  <c:pt idx="10">
                    <c:v>руб.</c:v>
                  </c:pt>
                  <c:pt idx="11">
                    <c:v>%</c:v>
                  </c:pt>
                  <c:pt idx="12">
                    <c:v>человек</c:v>
                  </c:pt>
                  <c:pt idx="13">
                    <c:v>т.чел.</c:v>
                  </c:pt>
                  <c:pt idx="14">
                    <c:v>т.чел.</c:v>
                  </c:pt>
                  <c:pt idx="15">
                    <c:v>млн.руб.</c:v>
                  </c:pt>
                  <c:pt idx="16">
                    <c:v>млн.руб.</c:v>
                  </c:pt>
                  <c:pt idx="17">
                    <c:v>млн.руб.</c:v>
                  </c:pt>
                  <c:pt idx="18">
                    <c:v>млн.руб.</c:v>
                  </c:pt>
                  <c:pt idx="19">
                    <c:v>млн.руб.</c:v>
                  </c:pt>
                  <c:pt idx="20">
                    <c:v>млн.руб.</c:v>
                  </c:pt>
                  <c:pt idx="21">
                    <c:v>млн.руб.</c:v>
                  </c:pt>
                  <c:pt idx="22">
                    <c:v>млн.руб.</c:v>
                  </c:pt>
                  <c:pt idx="23">
                    <c:v>млн.руб.</c:v>
                  </c:pt>
                  <c:pt idx="24">
                    <c:v>млн.руб.</c:v>
                  </c:pt>
                  <c:pt idx="25">
                    <c:v>твс.Гкал</c:v>
                  </c:pt>
                  <c:pt idx="27">
                    <c:v>2</c:v>
                  </c:pt>
                  <c:pt idx="28">
                    <c:v>тыс.тонн</c:v>
                  </c:pt>
                  <c:pt idx="29">
                    <c:v>тыс.тонн</c:v>
                  </c:pt>
                  <c:pt idx="30">
                    <c:v>тыс.тонн</c:v>
                  </c:pt>
                  <c:pt idx="31">
                    <c:v>тыс.тонн</c:v>
                  </c:pt>
                  <c:pt idx="32">
                    <c:v>туб.</c:v>
                  </c:pt>
                  <c:pt idx="33">
                    <c:v>тыс.тонн</c:v>
                  </c:pt>
                  <c:pt idx="34">
                    <c:v>тыс.дал.</c:v>
                  </c:pt>
                  <c:pt idx="35">
                    <c:v>тыс.дал.</c:v>
                  </c:pt>
                  <c:pt idx="36">
                    <c:v>тыс.дал.</c:v>
                  </c:pt>
                  <c:pt idx="37">
                    <c:v>тыс.дал.</c:v>
                  </c:pt>
                  <c:pt idx="38">
                    <c:v>тыс.дал.</c:v>
                  </c:pt>
                  <c:pt idx="39">
                    <c:v>тыс.дал.</c:v>
                  </c:pt>
                  <c:pt idx="40">
                    <c:v>млн.руб.</c:v>
                  </c:pt>
                  <c:pt idx="41">
                    <c:v>млн.руб.</c:v>
                  </c:pt>
                  <c:pt idx="42">
                    <c:v>млн.руб.</c:v>
                  </c:pt>
                  <c:pt idx="43">
                    <c:v>млн.руб.</c:v>
                  </c:pt>
                  <c:pt idx="44">
                    <c:v>га</c:v>
                  </c:pt>
                  <c:pt idx="45">
                    <c:v>тыс.тонн</c:v>
                  </c:pt>
                  <c:pt idx="46">
                    <c:v>тыс.тонн</c:v>
                  </c:pt>
                  <c:pt idx="47">
                    <c:v>тыс.тонн</c:v>
                  </c:pt>
                  <c:pt idx="48">
                    <c:v>тыс.тонн</c:v>
                  </c:pt>
                  <c:pt idx="49">
                    <c:v>тыс.тонн</c:v>
                  </c:pt>
                  <c:pt idx="50">
                    <c:v>тыс.тонн</c:v>
                  </c:pt>
                  <c:pt idx="51">
                    <c:v>тыс.тонн</c:v>
                  </c:pt>
                  <c:pt idx="52">
                    <c:v>тыс.тонн</c:v>
                  </c:pt>
                  <c:pt idx="53">
                    <c:v>тыс.тонн</c:v>
                  </c:pt>
                  <c:pt idx="54">
                    <c:v>тыс.тонн</c:v>
                  </c:pt>
                  <c:pt idx="55">
                    <c:v>тыс.тонн</c:v>
                  </c:pt>
                  <c:pt idx="56">
                    <c:v>тыс.тонн</c:v>
                  </c:pt>
                  <c:pt idx="57">
                    <c:v>тыс.тонн</c:v>
                  </c:pt>
                  <c:pt idx="58">
                    <c:v>тыс.тонн</c:v>
                  </c:pt>
                  <c:pt idx="59">
                    <c:v>тыс.тонн</c:v>
                  </c:pt>
                  <c:pt idx="60">
                    <c:v>тыс.тонн</c:v>
                  </c:pt>
                  <c:pt idx="61">
                    <c:v>тыс.тонн</c:v>
                  </c:pt>
                  <c:pt idx="62">
                    <c:v>тыс.тонн</c:v>
                  </c:pt>
                  <c:pt idx="63">
                    <c:v>тыс.тонн</c:v>
                  </c:pt>
                  <c:pt idx="64">
                    <c:v>тыс.тонн</c:v>
                  </c:pt>
                  <c:pt idx="65">
                    <c:v>тыс.тонн</c:v>
                  </c:pt>
                  <c:pt idx="66">
                    <c:v>тыс.тонн</c:v>
                  </c:pt>
                  <c:pt idx="67">
                    <c:v>тыс.тонн</c:v>
                  </c:pt>
                  <c:pt idx="68">
                    <c:v>тыс.тонн</c:v>
                  </c:pt>
                  <c:pt idx="69">
                    <c:v>тыс.тонн</c:v>
                  </c:pt>
                  <c:pt idx="70">
                    <c:v>тыс.тонн</c:v>
                  </c:pt>
                  <c:pt idx="71">
                    <c:v>тыс.тонн</c:v>
                  </c:pt>
                  <c:pt idx="72">
                    <c:v>тыс.тонн</c:v>
                  </c:pt>
                  <c:pt idx="73">
                    <c:v>2</c:v>
                  </c:pt>
                  <c:pt idx="74">
                    <c:v>тыс.тонн</c:v>
                  </c:pt>
                  <c:pt idx="75">
                    <c:v>тыс.тонн</c:v>
                  </c:pt>
                  <c:pt idx="76">
                    <c:v>тыс.тонн</c:v>
                  </c:pt>
                  <c:pt idx="77">
                    <c:v>млн. шт.</c:v>
                  </c:pt>
                  <c:pt idx="78">
                    <c:v>млн. шт.</c:v>
                  </c:pt>
                  <c:pt idx="79">
                    <c:v>млн. шт.</c:v>
                  </c:pt>
                  <c:pt idx="80">
                    <c:v>млн. шт.</c:v>
                  </c:pt>
                  <c:pt idx="81">
                    <c:v>тыс.тонн</c:v>
                  </c:pt>
                  <c:pt idx="82">
                    <c:v>голов</c:v>
                  </c:pt>
                  <c:pt idx="83">
                    <c:v>голов</c:v>
                  </c:pt>
                  <c:pt idx="84">
                    <c:v>голов</c:v>
                  </c:pt>
                  <c:pt idx="85">
                    <c:v>голов</c:v>
                  </c:pt>
                  <c:pt idx="86">
                    <c:v>голов</c:v>
                  </c:pt>
                  <c:pt idx="87">
                    <c:v>голов</c:v>
                  </c:pt>
                  <c:pt idx="88">
                    <c:v>голов</c:v>
                  </c:pt>
                  <c:pt idx="89">
                    <c:v>голов</c:v>
                  </c:pt>
                  <c:pt idx="90">
                    <c:v>голов</c:v>
                  </c:pt>
                  <c:pt idx="91">
                    <c:v>голов</c:v>
                  </c:pt>
                  <c:pt idx="92">
                    <c:v>голов</c:v>
                  </c:pt>
                  <c:pt idx="93">
                    <c:v>голов</c:v>
                  </c:pt>
                  <c:pt idx="94">
                    <c:v>голов</c:v>
                  </c:pt>
                  <c:pt idx="95">
                    <c:v>голов</c:v>
                  </c:pt>
                  <c:pt idx="96">
                    <c:v>голов</c:v>
                  </c:pt>
                  <c:pt idx="97">
                    <c:v>голов</c:v>
                  </c:pt>
                  <c:pt idx="98">
                    <c:v>голов</c:v>
                  </c:pt>
                  <c:pt idx="99">
                    <c:v>млн.руб.</c:v>
                  </c:pt>
                  <c:pt idx="100">
                    <c:v>млн.руб.</c:v>
                  </c:pt>
                  <c:pt idx="101">
                    <c:v>млн.руб.</c:v>
                  </c:pt>
                  <c:pt idx="102">
                    <c:v>тыс.чел.</c:v>
                  </c:pt>
                  <c:pt idx="103">
                    <c:v>млн.руб.</c:v>
                  </c:pt>
                  <c:pt idx="104">
                    <c:v>млн.руб.</c:v>
                  </c:pt>
                  <c:pt idx="105">
                    <c:v>млн.руб.</c:v>
                  </c:pt>
                  <c:pt idx="106">
                    <c:v>млн.руб.</c:v>
                  </c:pt>
                  <c:pt idx="108">
                    <c:v>тыс.чел.</c:v>
                  </c:pt>
                  <c:pt idx="109">
                    <c:v>%</c:v>
                  </c:pt>
                  <c:pt idx="110">
                    <c:v>единиц</c:v>
                  </c:pt>
                  <c:pt idx="112">
                    <c:v>тыс.чел.</c:v>
                  </c:pt>
                  <c:pt idx="113">
                    <c:v>тыс.чел.</c:v>
                  </c:pt>
                  <c:pt idx="114">
                    <c:v>тыс.чел.</c:v>
                  </c:pt>
                  <c:pt idx="116">
                    <c:v>тыс.чел.</c:v>
                  </c:pt>
                  <c:pt idx="117">
                    <c:v>2</c:v>
                  </c:pt>
                  <c:pt idx="118">
                    <c:v>%</c:v>
                  </c:pt>
                  <c:pt idx="119">
                    <c:v>мест</c:v>
                  </c:pt>
                  <c:pt idx="120">
                    <c:v>мест</c:v>
                  </c:pt>
                  <c:pt idx="121">
                    <c:v>человек</c:v>
                  </c:pt>
                  <c:pt idx="123">
                    <c:v>тыс.кв.м </c:v>
                  </c:pt>
                  <c:pt idx="124">
                    <c:v>кв.м. на 1 чел.</c:v>
                  </c:pt>
                  <c:pt idx="125">
                    <c:v>мест</c:v>
                  </c:pt>
                  <c:pt idx="126">
                    <c:v>коек </c:v>
                  </c:pt>
                  <c:pt idx="128">
                    <c:v>коек </c:v>
                  </c:pt>
                  <c:pt idx="129">
                    <c:v>единиц</c:v>
                  </c:pt>
                  <c:pt idx="130">
                    <c:v>посещений </c:v>
                  </c:pt>
                  <c:pt idx="131">
                    <c:v>чел</c:v>
                  </c:pt>
                  <c:pt idx="132">
                    <c:v>чел</c:v>
                  </c:pt>
                  <c:pt idx="133">
                    <c:v>чел</c:v>
                  </c:pt>
                  <c:pt idx="134">
                    <c:v>чел</c:v>
                  </c:pt>
                  <c:pt idx="135">
                    <c:v>%</c:v>
                  </c:pt>
                  <c:pt idx="137">
                    <c:v>единиц</c:v>
                  </c:pt>
                  <c:pt idx="138">
                    <c:v>единиц</c:v>
                  </c:pt>
                  <c:pt idx="139">
                    <c:v>единиц</c:v>
                  </c:pt>
                  <c:pt idx="140">
                    <c:v>единиц</c:v>
                  </c:pt>
                  <c:pt idx="141">
                    <c:v>человек</c:v>
                  </c:pt>
                  <c:pt idx="142">
                    <c:v>%</c:v>
                  </c:pt>
                  <c:pt idx="143">
                    <c:v>2</c:v>
                  </c:pt>
                  <c:pt idx="144">
                    <c:v>тысяч рублей</c:v>
                  </c:pt>
                  <c:pt idx="145">
                    <c:v>единиц</c:v>
                  </c:pt>
                  <c:pt idx="146">
                    <c:v>человек</c:v>
                  </c:pt>
                  <c:pt idx="148">
                    <c:v>км</c:v>
                  </c:pt>
                  <c:pt idx="149">
                    <c:v>км</c:v>
                  </c:pt>
                  <c:pt idx="150">
                    <c:v>км</c:v>
                  </c:pt>
                  <c:pt idx="152">
                    <c:v>шт.</c:v>
                  </c:pt>
                  <c:pt idx="153">
                    <c:v>шт.</c:v>
                  </c:pt>
                  <c:pt idx="154">
                    <c:v>км</c:v>
                  </c:pt>
                  <c:pt idx="155">
                    <c:v>км</c:v>
                  </c:pt>
                  <c:pt idx="156">
                    <c:v>км</c:v>
                  </c:pt>
                  <c:pt idx="157">
                    <c:v>км</c:v>
                  </c:pt>
                  <c:pt idx="158">
                    <c:v>мест</c:v>
                  </c:pt>
                  <c:pt idx="161">
                    <c:v>единиц</c:v>
                  </c:pt>
                  <c:pt idx="162">
                    <c:v>единиц</c:v>
                  </c:pt>
                  <c:pt idx="163">
                    <c:v>млн.руб</c:v>
                  </c:pt>
                  <c:pt idx="164">
                    <c:v>тыс.руб</c:v>
                  </c:pt>
                  <c:pt idx="166">
                    <c:v>единиц</c:v>
                  </c:pt>
                  <c:pt idx="167">
                    <c:v>млн.руб.</c:v>
                  </c:pt>
                  <c:pt idx="168">
                    <c:v>тыс.руб</c:v>
                  </c:pt>
                  <c:pt idx="170">
                    <c:v>тыс.га</c:v>
                  </c:pt>
                  <c:pt idx="171">
                    <c:v>тыс.руб</c:v>
                  </c:pt>
                  <c:pt idx="173">
                    <c:v>единиц</c:v>
                  </c:pt>
                  <c:pt idx="174">
                    <c:v>2</c:v>
                  </c:pt>
                  <c:pt idx="175">
                    <c:v>тыс.м2</c:v>
                  </c:pt>
                  <c:pt idx="176">
                    <c:v>млн.руб.</c:v>
                  </c:pt>
                  <c:pt idx="177">
                    <c:v>тыс.руб</c:v>
                  </c:pt>
                  <c:pt idx="178">
                    <c:v>м2</c:v>
                  </c:pt>
                  <c:pt idx="179">
                    <c:v>т.р.</c:v>
                  </c:pt>
                </c:lvl>
                <c:lvl>
                  <c:pt idx="1">
                    <c:v>1</c:v>
                  </c:pt>
                  <c:pt idx="2">
                    <c:v>Среднегодовая численность постоянного населения – всего</c:v>
                  </c:pt>
                  <c:pt idx="3">
                    <c:v>Среднедушевой денежный доход на одного жителя</c:v>
                  </c:pt>
                  <c:pt idx="4">
                    <c:v>Численность экономически активного населения</c:v>
                  </c:pt>
                  <c:pt idx="5">
                    <c:v>Численность занятых в экономике</c:v>
                  </c:pt>
                  <c:pt idx="6">
                    <c:v>Номинальная начисленная среднемесячная заработная плата</c:v>
                  </c:pt>
                  <c:pt idx="7">
                    <c:v>в том числе по крупным и средним предприятиям</c:v>
                  </c:pt>
                  <c:pt idx="8">
                    <c:v>Численность личных подсобных хозяйств</c:v>
                  </c:pt>
                  <c:pt idx="9">
                    <c:v>Численность занятых в личных подсобных хозяйствах</c:v>
                  </c:pt>
                  <c:pt idx="10">
                    <c:v>Среднемесячные доходы занятых в личных подсобных хозяйствах, руб.</c:v>
                  </c:pt>
                  <c:pt idx="11">
                    <c:v>Уровень регистрируемой безработицы к численности трудоспособного населения в трудоспособном возрасте</c:v>
                  </c:pt>
                  <c:pt idx="12">
                    <c:v>Численность зарегистрированных безработных</c:v>
                  </c:pt>
                  <c:pt idx="13">
                    <c:v>Численность работников на предприятиях (полный круг)</c:v>
                  </c:pt>
                  <c:pt idx="14">
                    <c:v>Численность работников на предприятиях (крупные и средние)</c:v>
                  </c:pt>
                  <c:pt idx="15">
                    <c:v>Прибыль прибыльных предприятий </c:v>
                  </c:pt>
                  <c:pt idx="16">
                    <c:v>Убыток предприятий </c:v>
                  </c:pt>
                  <c:pt idx="17">
                    <c:v>Прибыль (убыток) – сальдо</c:v>
                  </c:pt>
                  <c:pt idx="18">
                    <c:v>Фонд оплаты труда </c:v>
                  </c:pt>
                  <c:pt idx="19">
                    <c:v>в том числе: по крупным и средним предприятиям</c:v>
                  </c:pt>
                  <c:pt idx="20">
                    <c:v>Промышленная деятельность (раздел С+D+E)</c:v>
                  </c:pt>
                  <c:pt idx="21">
                    <c:v>Добыча полезных ископаемых (С)</c:v>
                  </c:pt>
                  <c:pt idx="22">
                    <c:v>Обрабатывающие производства (D)</c:v>
                  </c:pt>
                  <c:pt idx="23">
                    <c:v>Производство и распределение электроэнергии, газа и воды (E) </c:v>
                  </c:pt>
                  <c:pt idx="24">
                    <c:v>в том числе по крупным и средним предприятиям</c:v>
                  </c:pt>
                  <c:pt idx="25">
                    <c:v>Тепловая энергия</c:v>
                  </c:pt>
                  <c:pt idx="26">
                    <c:v>Производство основных видов промышленной продукции в натуральном выражении:</c:v>
                  </c:pt>
                  <c:pt idx="27">
                    <c:v>1</c:v>
                  </c:pt>
                  <c:pt idx="28">
                    <c:v>1. Мясо и мясопродукты</c:v>
                  </c:pt>
                  <c:pt idx="29">
                    <c:v>в том числе по крупным и средним предприятиям</c:v>
                  </c:pt>
                  <c:pt idx="30">
                    <c:v>Цельномолочная продукция</c:v>
                  </c:pt>
                  <c:pt idx="31">
                    <c:v>2. Рыба и продукты рыбные переработанные и консервированные</c:v>
                  </c:pt>
                  <c:pt idx="32">
                    <c:v>3. Консервы рыбные натуральные</c:v>
                  </c:pt>
                  <c:pt idx="33">
                    <c:v>4. Хлеб и хлебобулочные изделия</c:v>
                  </c:pt>
                  <c:pt idx="34">
                    <c:v>5. Коньяк</c:v>
                  </c:pt>
                  <c:pt idx="35">
                    <c:v>6. Коньячные напитки и бренди</c:v>
                  </c:pt>
                  <c:pt idx="36">
                    <c:v>7. Вина игристые и шампанские</c:v>
                  </c:pt>
                  <c:pt idx="37">
                    <c:v>10. Вина натуральные, столовые</c:v>
                  </c:pt>
                  <c:pt idx="38">
                    <c:v>11. Напитки винные, изготавливаемые без добавления этилового спирта</c:v>
                  </c:pt>
                  <c:pt idx="39">
                    <c:v>12. Напитки винные, изготавливаемые с добавлением этилового спирта</c:v>
                  </c:pt>
                  <c:pt idx="40">
                    <c:v>Объем продукции сельского хозяйства во всех категориях хозяйств</c:v>
                  </c:pt>
                  <c:pt idx="41">
                    <c:v>в том числе сельхозорганизациях </c:v>
                  </c:pt>
                  <c:pt idx="42">
                    <c:v>КФХ и инд. предприниматели </c:v>
                  </c:pt>
                  <c:pt idx="43">
                    <c:v>в личных подсобных хозяйствах </c:v>
                  </c:pt>
                  <c:pt idx="44">
                    <c:v>Общая площадь виноградников у сельскохозяйственных предприятий</c:v>
                  </c:pt>
                  <c:pt idx="45">
                    <c:v>зерно (в весе  после доработки)</c:v>
                  </c:pt>
                  <c:pt idx="46">
                    <c:v>в том числе в  сельхозорганизациях </c:v>
                  </c:pt>
                  <c:pt idx="47">
                    <c:v>в КФХ и инд.предприниматели</c:v>
                  </c:pt>
                  <c:pt idx="48">
                    <c:v>в личных подсобных хозяйствах</c:v>
                  </c:pt>
                  <c:pt idx="49">
                    <c:v>рис</c:v>
                  </c:pt>
                  <c:pt idx="50">
                    <c:v>в том числе в  сельхозорганизациях </c:v>
                  </c:pt>
                  <c:pt idx="51">
                    <c:v>подсолнечник (в весе после доработки)</c:v>
                  </c:pt>
                  <c:pt idx="52">
                    <c:v>в том числе в  сельхозорганизациях </c:v>
                  </c:pt>
                  <c:pt idx="53">
                    <c:v>в КФХ и инд.предприниматели</c:v>
                  </c:pt>
                  <c:pt idx="54">
                    <c:v>в личных подсобных хозяйствах</c:v>
                  </c:pt>
                  <c:pt idx="55">
                    <c:v>картофель</c:v>
                  </c:pt>
                  <c:pt idx="56">
                    <c:v>в том числе в сельхозорганизациях </c:v>
                  </c:pt>
                  <c:pt idx="57">
                    <c:v>в КФХ и инд.предприниматели</c:v>
                  </c:pt>
                  <c:pt idx="58">
                    <c:v>в личных подсобных хозяйствах</c:v>
                  </c:pt>
                  <c:pt idx="59">
                    <c:v>овощи</c:v>
                  </c:pt>
                  <c:pt idx="60">
                    <c:v>в том чтсле в сельхозорганизациях </c:v>
                  </c:pt>
                  <c:pt idx="61">
                    <c:v>в КФХ и инд.предприниматели</c:v>
                  </c:pt>
                  <c:pt idx="62">
                    <c:v>в личных подсобных хозяйствах</c:v>
                  </c:pt>
                  <c:pt idx="63">
                    <c:v>Плоды и ягоды</c:v>
                  </c:pt>
                  <c:pt idx="64">
                    <c:v>в том числе в сельхозорганизациях </c:v>
                  </c:pt>
                  <c:pt idx="65">
                    <c:v>в КФХ и инд.предприниматели</c:v>
                  </c:pt>
                  <c:pt idx="66">
                    <c:v>в личных подсобных хозяйствах</c:v>
                  </c:pt>
                  <c:pt idx="67">
                    <c:v>виноград</c:v>
                  </c:pt>
                  <c:pt idx="68">
                    <c:v>в  том числе в сельхозорганизациях </c:v>
                  </c:pt>
                  <c:pt idx="69">
                    <c:v>скот и птица (в живом весе)</c:v>
                  </c:pt>
                  <c:pt idx="70">
                    <c:v>в  том числе в сельхозорганизациях </c:v>
                  </c:pt>
                  <c:pt idx="71">
                    <c:v>в КФХ и инд.предприниматели</c:v>
                  </c:pt>
                  <c:pt idx="72">
                    <c:v>в личных подсобных хозяйствах</c:v>
                  </c:pt>
                  <c:pt idx="73">
                    <c:v>1</c:v>
                  </c:pt>
                  <c:pt idx="74">
                    <c:v>Молоко</c:v>
                  </c:pt>
                  <c:pt idx="75">
                    <c:v>в том числе в сельхозорганизациях </c:v>
                  </c:pt>
                  <c:pt idx="76">
                    <c:v>в личных подсобных хозяйствах</c:v>
                  </c:pt>
                  <c:pt idx="77">
                    <c:v>яйца</c:v>
                  </c:pt>
                  <c:pt idx="78">
                    <c:v>в том числе сельхозорганизациях </c:v>
                  </c:pt>
                  <c:pt idx="79">
                    <c:v>в КФХ и инд.предприниматели</c:v>
                  </c:pt>
                  <c:pt idx="80">
                    <c:v>в личных подсобных хозяйствах</c:v>
                  </c:pt>
                  <c:pt idx="81">
                    <c:v>улов рыбы в прудовых и других рыбоводных хозяйствах</c:v>
                  </c:pt>
                  <c:pt idx="82">
                    <c:v>крупный рогатый скот</c:v>
                  </c:pt>
                  <c:pt idx="83">
                    <c:v>в том числе в  сельхозорганизациях </c:v>
                  </c:pt>
                  <c:pt idx="84">
                    <c:v>в КФХ и инд.предприниматели</c:v>
                  </c:pt>
                  <c:pt idx="85">
                    <c:v>в личных подсобных хозяйствах</c:v>
                  </c:pt>
                  <c:pt idx="86">
                    <c:v>из общего поголовья КРС- коровы:</c:v>
                  </c:pt>
                  <c:pt idx="87">
                    <c:v>в  том числе в сельхозорганизациях </c:v>
                  </c:pt>
                  <c:pt idx="88">
                    <c:v>в КФХ и инд.предприниматели</c:v>
                  </c:pt>
                  <c:pt idx="89">
                    <c:v>в личных подсобных хозяйствах</c:v>
                  </c:pt>
                  <c:pt idx="90">
                    <c:v>свиньи</c:v>
                  </c:pt>
                  <c:pt idx="91">
                    <c:v>овцы и козы</c:v>
                  </c:pt>
                  <c:pt idx="92">
                    <c:v>в том числе в сельхозорганизациях </c:v>
                  </c:pt>
                  <c:pt idx="93">
                    <c:v>в КФХ и инд.предприниматели</c:v>
                  </c:pt>
                  <c:pt idx="94">
                    <c:v>в личных подсобных хозяйствах</c:v>
                  </c:pt>
                  <c:pt idx="95">
                    <c:v>птица</c:v>
                  </c:pt>
                  <c:pt idx="96">
                    <c:v>в  том числе в сельхозорганизациях </c:v>
                  </c:pt>
                  <c:pt idx="97">
                    <c:v>в КФХ и инд.предприниматели</c:v>
                  </c:pt>
                  <c:pt idx="98">
                    <c:v>в личных подсобных хозяйствах</c:v>
                  </c:pt>
                  <c:pt idx="99">
                    <c:v>Оборот розничной торговли</c:v>
                  </c:pt>
                  <c:pt idx="100">
                    <c:v>Оборот общественного питания</c:v>
                  </c:pt>
                  <c:pt idx="101">
                    <c:v>Объем платных услуг населению</c:v>
                  </c:pt>
                  <c:pt idx="102">
                    <c:v>Количество отдохнувших на территории поселения</c:v>
                  </c:pt>
                  <c:pt idx="103">
                    <c:v>Выпуск товаров и услуг предприятиями транспорта, всего </c:v>
                  </c:pt>
                  <c:pt idx="104">
                    <c:v>в том числе по крупным и средним предприятиям</c:v>
                  </c:pt>
                  <c:pt idx="105">
                    <c:v>Объем инвестиций в основной капитал за счет всех источников финансирования </c:v>
                  </c:pt>
                  <c:pt idx="106">
                    <c:v>Объем работ, выполненных собственными силами по виду деятельности строительство </c:v>
                  </c:pt>
                  <c:pt idx="107">
                    <c:v>Социальная сфера</c:v>
                  </c:pt>
                  <c:pt idx="108">
                    <c:v>Численность детей в  дошкольных  образовательных учреждениях</c:v>
                  </c:pt>
                  <c:pt idx="109">
                    <c:v>Охват детей в возрасте 1-6 лет дошкольными учреждениями</c:v>
                  </c:pt>
                  <c:pt idx="110">
                    <c:v>Количество групп альтернативных моделей дошкольного образования</c:v>
                  </c:pt>
                  <c:pt idx="111">
                    <c:v>Численность учащихся в учреждениях:</c:v>
                  </c:pt>
                  <c:pt idx="112">
                    <c:v>общеобразовательных</c:v>
                  </c:pt>
                  <c:pt idx="113">
                    <c:v>среднего профессионального образования</c:v>
                  </c:pt>
                  <c:pt idx="114">
                    <c:v>высшего профессионального образования</c:v>
                  </c:pt>
                  <c:pt idx="115">
                    <c:v>Выпуск специалистов учреждениями:</c:v>
                  </c:pt>
                  <c:pt idx="116">
                    <c:v>среднего профессионального образования</c:v>
                  </c:pt>
                  <c:pt idx="117">
                    <c:v>1</c:v>
                  </c:pt>
                  <c:pt idx="118">
                    <c:v>Численность обучающихся в первую смену в дневных учреждениях общего образования в % к общему числу обучающихся в этих учреждениях</c:v>
                  </c:pt>
                  <c:pt idx="119">
                    <c:v>Обеспеченность населения дошкольными образовательными учреждениями (на 1000 детей дошкольного возраста)</c:v>
                  </c:pt>
                  <c:pt idx="120">
                    <c:v>количество мест в учреждениях дошкольного образования</c:v>
                  </c:pt>
                  <c:pt idx="121">
                    <c:v>количество детей дошкольного возраста, находящихся в очереди в учреждения дошкольного образования</c:v>
                  </c:pt>
                  <c:pt idx="122">
                    <c:v>Ввод в эксплуатацию:</c:v>
                  </c:pt>
                  <c:pt idx="123">
                    <c:v>жилых домов предприятиями за счет всех источников финансирования (общ.площадь)</c:v>
                  </c:pt>
                  <c:pt idx="124">
                    <c:v>Средняя обеспеченность населения площадью жилых квартир (на конец года)</c:v>
                  </c:pt>
                  <c:pt idx="125">
                    <c:v>общеобразовательных школ</c:v>
                  </c:pt>
                  <c:pt idx="126">
                    <c:v>больниц</c:v>
                  </c:pt>
                  <c:pt idx="127">
                    <c:v>Обеспеченность населения учреждениями социально-культурной сферы:</c:v>
                  </c:pt>
                  <c:pt idx="128">
                    <c:v>больничными койками (на 10 тысяч жителей)</c:v>
                  </c:pt>
                  <c:pt idx="129">
                    <c:v>количество больничных коек,</c:v>
                  </c:pt>
                  <c:pt idx="130">
                    <c:v>амбулаторно-поликлиническими учреждениями(посещений в смену на 10 тысяч жителей)</c:v>
                  </c:pt>
                  <c:pt idx="131">
                    <c:v>врачами (фактически). на 10 тыс. населения</c:v>
                  </c:pt>
                  <c:pt idx="132">
                    <c:v>врачами (по штату) . на 10 тыс.населения</c:v>
                  </c:pt>
                  <c:pt idx="133">
                    <c:v>средним медицинским персоналом (фактически)  на 10 тыс.населения</c:v>
                  </c:pt>
                  <c:pt idx="134">
                    <c:v>средним медицинским персоналом (по штату)  на 10 тыс.населения</c:v>
                  </c:pt>
                  <c:pt idx="135">
                    <c:v>удельный вес населения, занимающегося спортом</c:v>
                  </c:pt>
                  <c:pt idx="136">
                    <c:v>количество организаций, зарегистрированных на территории поселения, в том числе:</c:v>
                  </c:pt>
                  <c:pt idx="137">
                    <c:v>организации государственной формы собственности</c:v>
                  </c:pt>
                  <c:pt idx="138">
                    <c:v>организации муниципальной формы собственности</c:v>
                  </c:pt>
                  <c:pt idx="139">
                    <c:v>организации частной формы собственности</c:v>
                  </c:pt>
                  <c:pt idx="140">
                    <c:v>Количество субъектов малого предпринимательства </c:v>
                  </c:pt>
                  <c:pt idx="141">
                    <c:v>Численность работников в малом предпринимательстве</c:v>
                  </c:pt>
                  <c:pt idx="142">
                    <c:v>Доля среднесписочной численности работников (без внешних совместителей) малых предприятий в среднесписочной численности работников  всех предприятий и организаций</c:v>
                  </c:pt>
                  <c:pt idx="143">
                    <c:v>1</c:v>
                  </c:pt>
                  <c:pt idx="144">
                    <c:v>Общий объем расходов муниципального образования  на развитие и поддержку малого предпринимательства в расчете на 1 малое предприятие (в рамках муниципальной целевой программы)</c:v>
                  </c:pt>
                  <c:pt idx="145">
                    <c:v>количество субъектов малого предпринимательства в расчете на 1000 человек населения</c:v>
                  </c:pt>
                  <c:pt idx="146">
                    <c:v>Количество индивидуальных предпринимателей</c:v>
                  </c:pt>
                  <c:pt idx="147">
                    <c:v>Инфраструктурная обеспеченность населения</c:v>
                  </c:pt>
                  <c:pt idx="148">
                    <c:v>Протяженность водопроводных сетей, всего: </c:v>
                  </c:pt>
                  <c:pt idx="149">
                    <c:v>Протяженность канализационных сетей</c:v>
                  </c:pt>
                  <c:pt idx="150">
                    <c:v>Протяженность освещенных улиц </c:v>
                  </c:pt>
                  <c:pt idx="151">
                    <c:v>Количество высаженных зеленых насаждений:</c:v>
                  </c:pt>
                  <c:pt idx="152">
                    <c:v>посадка деревьев</c:v>
                  </c:pt>
                  <c:pt idx="153">
                    <c:v>посадка кустарников</c:v>
                  </c:pt>
                  <c:pt idx="154">
                    <c:v>Протяженность автомобильных дорог местного значения</c:v>
                  </c:pt>
                  <c:pt idx="155">
                    <c:v>в том числе с твердым покрытием</c:v>
                  </c:pt>
                  <c:pt idx="156">
                    <c:v>Протяженность отремонтированных автомобильных дорог местного значения с твердым покрытием</c:v>
                  </c:pt>
                  <c:pt idx="157">
                    <c:v>Протяженность отремонтированных тротуаров</c:v>
                  </c:pt>
                  <c:pt idx="158">
                    <c:v>Обеспеченность населения объектами общественного питания(на 1000 населения)</c:v>
                  </c:pt>
                  <c:pt idx="159">
                    <c:v>Показатели налогового потенциала по доходным источникам источникам бюджета Темрюкского городского поселения Темрюкского района</c:v>
                  </c:pt>
                  <c:pt idx="160">
                    <c:v>Показатель налогового потенциала по НДФЛ</c:v>
                  </c:pt>
                  <c:pt idx="161">
                    <c:v>количество предприятий -плательщиков НДФЛ</c:v>
                  </c:pt>
                  <c:pt idx="162">
                    <c:v>количество индивидуальных предпринимателей</c:v>
                  </c:pt>
                  <c:pt idx="163">
                    <c:v>налогооблагаемая база</c:v>
                  </c:pt>
                  <c:pt idx="164">
                    <c:v>сумма налоговых поступлений по ставке 13%, </c:v>
                  </c:pt>
                  <c:pt idx="165">
                    <c:v>Показатель налогового потенциала по налогу на имущество физических лиц</c:v>
                  </c:pt>
                  <c:pt idx="166">
                    <c:v>количество объектов физических лиц, подлежащих налогообложению</c:v>
                  </c:pt>
                  <c:pt idx="167">
                    <c:v>инвентаризационная стоимость имущества физических лиц</c:v>
                  </c:pt>
                  <c:pt idx="168">
                    <c:v>сумма налоговых поступлений</c:v>
                  </c:pt>
                  <c:pt idx="169">
                    <c:v>Показатель налогового потенциала по земельному налогу</c:v>
                  </c:pt>
                  <c:pt idx="170">
                    <c:v>площадь земли, подлежащая налогообложению</c:v>
                  </c:pt>
                  <c:pt idx="171">
                    <c:v>сумма налоговых поступлений</c:v>
                  </c:pt>
                  <c:pt idx="172">
                    <c:v>Показатели потенциала по доходам от аренды земли</c:v>
                  </c:pt>
                  <c:pt idx="173">
                    <c:v>количество земельных участков, сдаваемых в аренду</c:v>
                  </c:pt>
                  <c:pt idx="174">
                    <c:v>1</c:v>
                  </c:pt>
                  <c:pt idx="175">
                    <c:v>площадь земельных участков, сдаваемых в аренду</c:v>
                  </c:pt>
                  <c:pt idx="176">
                    <c:v>кадастровая стоимость земельных участков, сдаваемых в аренду, млн.руб.</c:v>
                  </c:pt>
                  <c:pt idx="177">
                    <c:v>сумма поступлений в бюджет, т.р.</c:v>
                  </c:pt>
                  <c:pt idx="178">
                    <c:v>площадь имущества, сдаваемая в аренду</c:v>
                  </c:pt>
                  <c:pt idx="179">
                    <c:v>сумма поступлений в бюджет</c:v>
                  </c:pt>
                </c:lvl>
              </c:multiLvlStrCache>
            </c:multiLvlStrRef>
          </c:cat>
          <c:val>
            <c:numRef>
              <c:f>Лист1!$C$10:$C$189</c:f>
              <c:numCache>
                <c:formatCode>General</c:formatCode>
                <c:ptCount val="180"/>
                <c:pt idx="1">
                  <c:v>3</c:v>
                </c:pt>
                <c:pt idx="2">
                  <c:v>39.165999999999997</c:v>
                </c:pt>
                <c:pt idx="3">
                  <c:v>17049.900000000001</c:v>
                </c:pt>
                <c:pt idx="4">
                  <c:v>21.155999999999999</c:v>
                </c:pt>
                <c:pt idx="5">
                  <c:v>15.385</c:v>
                </c:pt>
                <c:pt idx="6" formatCode="0">
                  <c:v>21532</c:v>
                </c:pt>
                <c:pt idx="7" formatCode="0">
                  <c:v>22286</c:v>
                </c:pt>
                <c:pt idx="8" formatCode="0.00">
                  <c:v>4869</c:v>
                </c:pt>
                <c:pt idx="9" formatCode="0.000">
                  <c:v>9.73</c:v>
                </c:pt>
                <c:pt idx="10" formatCode="0">
                  <c:v>7531</c:v>
                </c:pt>
                <c:pt idx="11" formatCode="0.00">
                  <c:v>0.4</c:v>
                </c:pt>
                <c:pt idx="12">
                  <c:v>93</c:v>
                </c:pt>
                <c:pt idx="13">
                  <c:v>14.895</c:v>
                </c:pt>
                <c:pt idx="14">
                  <c:v>12.526</c:v>
                </c:pt>
                <c:pt idx="15">
                  <c:v>2382.6</c:v>
                </c:pt>
                <c:pt idx="16">
                  <c:v>374.8</c:v>
                </c:pt>
                <c:pt idx="17">
                  <c:v>67.3</c:v>
                </c:pt>
                <c:pt idx="18">
                  <c:v>3686.4</c:v>
                </c:pt>
                <c:pt idx="19">
                  <c:v>3064.2</c:v>
                </c:pt>
                <c:pt idx="20">
                  <c:v>2411.9899999999998</c:v>
                </c:pt>
                <c:pt idx="21">
                  <c:v>0.126</c:v>
                </c:pt>
                <c:pt idx="22">
                  <c:v>1962.95</c:v>
                </c:pt>
                <c:pt idx="23">
                  <c:v>448.91</c:v>
                </c:pt>
                <c:pt idx="24">
                  <c:v>383.8</c:v>
                </c:pt>
                <c:pt idx="25">
                  <c:v>49.686</c:v>
                </c:pt>
                <c:pt idx="27">
                  <c:v>3</c:v>
                </c:pt>
                <c:pt idx="28">
                  <c:v>8.2000000000000003E-2</c:v>
                </c:pt>
                <c:pt idx="29" formatCode="0.000">
                  <c:v>7.0000000000000007E-2</c:v>
                </c:pt>
                <c:pt idx="30" formatCode="0.00">
                  <c:v>0</c:v>
                </c:pt>
                <c:pt idx="31" formatCode="0.000">
                  <c:v>3.5070000000000001</c:v>
                </c:pt>
                <c:pt idx="32" formatCode="0.00">
                  <c:v>11979</c:v>
                </c:pt>
                <c:pt idx="33" formatCode="0.00">
                  <c:v>0.05</c:v>
                </c:pt>
                <c:pt idx="34" formatCode="0.000">
                  <c:v>32.68</c:v>
                </c:pt>
                <c:pt idx="35">
                  <c:v>7.12</c:v>
                </c:pt>
                <c:pt idx="36" formatCode="0.0">
                  <c:v>447.44</c:v>
                </c:pt>
                <c:pt idx="37">
                  <c:v>1115.06</c:v>
                </c:pt>
                <c:pt idx="38">
                  <c:v>90.25</c:v>
                </c:pt>
                <c:pt idx="39">
                  <c:v>17.600000000000001</c:v>
                </c:pt>
                <c:pt idx="40">
                  <c:v>388.25</c:v>
                </c:pt>
                <c:pt idx="41">
                  <c:v>148.6</c:v>
                </c:pt>
                <c:pt idx="42">
                  <c:v>107.3</c:v>
                </c:pt>
                <c:pt idx="43">
                  <c:v>132.35</c:v>
                </c:pt>
                <c:pt idx="44">
                  <c:v>570</c:v>
                </c:pt>
                <c:pt idx="45" formatCode="0.00">
                  <c:v>12.211</c:v>
                </c:pt>
                <c:pt idx="46" formatCode="0.00">
                  <c:v>12.01</c:v>
                </c:pt>
                <c:pt idx="47" formatCode="0.00">
                  <c:v>0.2</c:v>
                </c:pt>
                <c:pt idx="48" formatCode="0.00">
                  <c:v>0</c:v>
                </c:pt>
                <c:pt idx="49" formatCode="0.00">
                  <c:v>9</c:v>
                </c:pt>
                <c:pt idx="50" formatCode="0.00">
                  <c:v>9</c:v>
                </c:pt>
                <c:pt idx="51" formatCode="0.00">
                  <c:v>0.42</c:v>
                </c:pt>
                <c:pt idx="52" formatCode="0.00">
                  <c:v>0.19</c:v>
                </c:pt>
                <c:pt idx="53" formatCode="0.00">
                  <c:v>0.13</c:v>
                </c:pt>
                <c:pt idx="54" formatCode="0.00">
                  <c:v>0.1</c:v>
                </c:pt>
                <c:pt idx="55" formatCode="0.00">
                  <c:v>0.7</c:v>
                </c:pt>
                <c:pt idx="56" formatCode="0.00">
                  <c:v>0</c:v>
                </c:pt>
                <c:pt idx="57" formatCode="0.00">
                  <c:v>0.1</c:v>
                </c:pt>
                <c:pt idx="58" formatCode="0.00">
                  <c:v>0.6</c:v>
                </c:pt>
                <c:pt idx="59" formatCode="0.00">
                  <c:v>3.2</c:v>
                </c:pt>
                <c:pt idx="60" formatCode="0.00">
                  <c:v>0</c:v>
                </c:pt>
                <c:pt idx="61" formatCode="0.00">
                  <c:v>0.4</c:v>
                </c:pt>
                <c:pt idx="62" formatCode="0.00">
                  <c:v>2.8</c:v>
                </c:pt>
                <c:pt idx="63" formatCode="0.00">
                  <c:v>0.25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0.25</c:v>
                </c:pt>
                <c:pt idx="67" formatCode="0.00">
                  <c:v>2.2999999999999998</c:v>
                </c:pt>
                <c:pt idx="68" formatCode="0.00">
                  <c:v>2.2000000000000002</c:v>
                </c:pt>
                <c:pt idx="69" formatCode="0.00">
                  <c:v>0.15</c:v>
                </c:pt>
                <c:pt idx="70" formatCode="0.00">
                  <c:v>0.1</c:v>
                </c:pt>
                <c:pt idx="71" formatCode="0.00">
                  <c:v>0</c:v>
                </c:pt>
                <c:pt idx="72" formatCode="0.00">
                  <c:v>0.05</c:v>
                </c:pt>
                <c:pt idx="73">
                  <c:v>3</c:v>
                </c:pt>
                <c:pt idx="74">
                  <c:v>1.7</c:v>
                </c:pt>
                <c:pt idx="75" formatCode="0.00">
                  <c:v>1.2</c:v>
                </c:pt>
                <c:pt idx="76" formatCode="0.00">
                  <c:v>0.5</c:v>
                </c:pt>
                <c:pt idx="77" formatCode="0.00">
                  <c:v>1.38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1.38</c:v>
                </c:pt>
                <c:pt idx="81" formatCode="0.00">
                  <c:v>78</c:v>
                </c:pt>
                <c:pt idx="82" formatCode="0.00">
                  <c:v>1120</c:v>
                </c:pt>
                <c:pt idx="83" formatCode="0.00">
                  <c:v>916</c:v>
                </c:pt>
                <c:pt idx="84" formatCode="0.00">
                  <c:v>20</c:v>
                </c:pt>
                <c:pt idx="85" formatCode="0.00">
                  <c:v>385</c:v>
                </c:pt>
                <c:pt idx="86" formatCode="0.00">
                  <c:v>641</c:v>
                </c:pt>
                <c:pt idx="87" formatCode="0.00">
                  <c:v>312</c:v>
                </c:pt>
                <c:pt idx="88" formatCode="0.00">
                  <c:v>19</c:v>
                </c:pt>
                <c:pt idx="89" formatCode="0.00">
                  <c:v>310</c:v>
                </c:pt>
                <c:pt idx="90" formatCode="0.00">
                  <c:v>0</c:v>
                </c:pt>
                <c:pt idx="91" formatCode="0.00">
                  <c:v>201</c:v>
                </c:pt>
                <c:pt idx="92" formatCode="0.00">
                  <c:v>0</c:v>
                </c:pt>
                <c:pt idx="93" formatCode="0.00">
                  <c:v>35</c:v>
                </c:pt>
                <c:pt idx="94" formatCode="0.00">
                  <c:v>148</c:v>
                </c:pt>
                <c:pt idx="95" formatCode="0.00">
                  <c:v>2.5129999999999999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2.5129999999999999</c:v>
                </c:pt>
                <c:pt idx="99" formatCode="0.00">
                  <c:v>3794</c:v>
                </c:pt>
                <c:pt idx="100" formatCode="0.00">
                  <c:v>284.7</c:v>
                </c:pt>
                <c:pt idx="101" formatCode="0.00">
                  <c:v>2411.6999999999998</c:v>
                </c:pt>
                <c:pt idx="102" formatCode="0.00">
                  <c:v>154</c:v>
                </c:pt>
                <c:pt idx="103" formatCode="0.00">
                  <c:v>3479.5</c:v>
                </c:pt>
                <c:pt idx="104" formatCode="0.00">
                  <c:v>2689.9</c:v>
                </c:pt>
                <c:pt idx="105" formatCode="0.00">
                  <c:v>2152.5</c:v>
                </c:pt>
                <c:pt idx="106" formatCode="0.00">
                  <c:v>601.6</c:v>
                </c:pt>
                <c:pt idx="108" formatCode="0.00">
                  <c:v>2.0510000000000002</c:v>
                </c:pt>
                <c:pt idx="109" formatCode="0.00">
                  <c:v>53</c:v>
                </c:pt>
                <c:pt idx="110" formatCode="0">
                  <c:v>21</c:v>
                </c:pt>
                <c:pt idx="112" formatCode="0.000">
                  <c:v>4.3689999999999998</c:v>
                </c:pt>
                <c:pt idx="113" formatCode="0.000">
                  <c:v>0.38600000000000001</c:v>
                </c:pt>
                <c:pt idx="114" formatCode="0.00">
                  <c:v>1.31</c:v>
                </c:pt>
                <c:pt idx="116" formatCode="0.000">
                  <c:v>0.104</c:v>
                </c:pt>
                <c:pt idx="117">
                  <c:v>3</c:v>
                </c:pt>
                <c:pt idx="118" formatCode="0.000">
                  <c:v>91</c:v>
                </c:pt>
                <c:pt idx="119" formatCode="0.0">
                  <c:v>802</c:v>
                </c:pt>
                <c:pt idx="120" formatCode="0">
                  <c:v>1641</c:v>
                </c:pt>
                <c:pt idx="121" formatCode="0">
                  <c:v>836</c:v>
                </c:pt>
                <c:pt idx="123">
                  <c:v>55.591000000000001</c:v>
                </c:pt>
                <c:pt idx="124" formatCode="0.00">
                  <c:v>24.2</c:v>
                </c:pt>
                <c:pt idx="125">
                  <c:v>0</c:v>
                </c:pt>
                <c:pt idx="126">
                  <c:v>0</c:v>
                </c:pt>
                <c:pt idx="128" formatCode="0.000">
                  <c:v>83.88</c:v>
                </c:pt>
                <c:pt idx="129" formatCode="0.0">
                  <c:v>426</c:v>
                </c:pt>
                <c:pt idx="130">
                  <c:v>308.67</c:v>
                </c:pt>
                <c:pt idx="131">
                  <c:v>12.5</c:v>
                </c:pt>
                <c:pt idx="132">
                  <c:v>27.8</c:v>
                </c:pt>
                <c:pt idx="133">
                  <c:v>30.9</c:v>
                </c:pt>
                <c:pt idx="134">
                  <c:v>67</c:v>
                </c:pt>
                <c:pt idx="135">
                  <c:v>36.299999999999997</c:v>
                </c:pt>
                <c:pt idx="137">
                  <c:v>32</c:v>
                </c:pt>
                <c:pt idx="138">
                  <c:v>96</c:v>
                </c:pt>
                <c:pt idx="139">
                  <c:v>550</c:v>
                </c:pt>
                <c:pt idx="140">
                  <c:v>2165</c:v>
                </c:pt>
                <c:pt idx="141">
                  <c:v>3094</c:v>
                </c:pt>
                <c:pt idx="142">
                  <c:v>14.6</c:v>
                </c:pt>
                <c:pt idx="143">
                  <c:v>3</c:v>
                </c:pt>
                <c:pt idx="144">
                  <c:v>25</c:v>
                </c:pt>
                <c:pt idx="145">
                  <c:v>59.2</c:v>
                </c:pt>
                <c:pt idx="146">
                  <c:v>1882</c:v>
                </c:pt>
                <c:pt idx="148">
                  <c:v>318.5</c:v>
                </c:pt>
                <c:pt idx="149">
                  <c:v>49.9</c:v>
                </c:pt>
                <c:pt idx="150" formatCode="0.0">
                  <c:v>90</c:v>
                </c:pt>
                <c:pt idx="152">
                  <c:v>272</c:v>
                </c:pt>
                <c:pt idx="153">
                  <c:v>680</c:v>
                </c:pt>
                <c:pt idx="154" formatCode="0.00">
                  <c:v>146.97</c:v>
                </c:pt>
                <c:pt idx="155" formatCode="0.00">
                  <c:v>146.97</c:v>
                </c:pt>
                <c:pt idx="156">
                  <c:v>2.81</c:v>
                </c:pt>
                <c:pt idx="157">
                  <c:v>1.1000000000000001</c:v>
                </c:pt>
                <c:pt idx="158">
                  <c:v>158.6</c:v>
                </c:pt>
                <c:pt idx="161">
                  <c:v>678</c:v>
                </c:pt>
                <c:pt idx="162">
                  <c:v>2165</c:v>
                </c:pt>
                <c:pt idx="163">
                  <c:v>44.942</c:v>
                </c:pt>
                <c:pt idx="164">
                  <c:v>61251.1</c:v>
                </c:pt>
                <c:pt idx="166">
                  <c:v>22289</c:v>
                </c:pt>
                <c:pt idx="167" formatCode="0.00">
                  <c:v>5916</c:v>
                </c:pt>
                <c:pt idx="168">
                  <c:v>7198.6</c:v>
                </c:pt>
                <c:pt idx="170">
                  <c:v>27023</c:v>
                </c:pt>
                <c:pt idx="171">
                  <c:v>33073.699999999997</c:v>
                </c:pt>
                <c:pt idx="173">
                  <c:v>1522</c:v>
                </c:pt>
                <c:pt idx="174">
                  <c:v>3</c:v>
                </c:pt>
                <c:pt idx="175" formatCode="0.00">
                  <c:v>15112</c:v>
                </c:pt>
                <c:pt idx="176">
                  <c:v>6398.9</c:v>
                </c:pt>
                <c:pt idx="177">
                  <c:v>20223.900000000001</c:v>
                </c:pt>
                <c:pt idx="178">
                  <c:v>274.89999999999998</c:v>
                </c:pt>
                <c:pt idx="179">
                  <c:v>10086.1</c:v>
                </c:pt>
              </c:numCache>
            </c:numRef>
          </c:val>
        </c:ser>
        <c:ser>
          <c:idx val="1"/>
          <c:order val="1"/>
          <c:tx>
            <c:strRef>
              <c:f>Лист1!$D$7:$D$9</c:f>
              <c:strCache>
                <c:ptCount val="1"/>
                <c:pt idx="0">
                  <c:v>Индикативный план социально-экономического развития  Темрюкского городского поселения Темрюкского района на 2016 год  отчет за 2014 год</c:v>
                </c:pt>
              </c:strCache>
            </c:strRef>
          </c:tx>
          <c:invertIfNegative val="0"/>
          <c:cat>
            <c:multiLvlStrRef>
              <c:f>Лист1!$A$10:$B$189</c:f>
              <c:multiLvlStrCache>
                <c:ptCount val="180"/>
                <c:lvl>
                  <c:pt idx="1">
                    <c:v>2</c:v>
                  </c:pt>
                  <c:pt idx="2">
                    <c:v>тыс.чел.</c:v>
                  </c:pt>
                  <c:pt idx="3">
                    <c:v>руб.</c:v>
                  </c:pt>
                  <c:pt idx="4">
                    <c:v>тыс.чел.</c:v>
                  </c:pt>
                  <c:pt idx="5">
                    <c:v>тыс.чел.</c:v>
                  </c:pt>
                  <c:pt idx="6">
                    <c:v>руб.</c:v>
                  </c:pt>
                  <c:pt idx="7">
                    <c:v>млн.руб.</c:v>
                  </c:pt>
                  <c:pt idx="8">
                    <c:v>единиц</c:v>
                  </c:pt>
                  <c:pt idx="9">
                    <c:v>тыс. чел.</c:v>
                  </c:pt>
                  <c:pt idx="10">
                    <c:v>руб.</c:v>
                  </c:pt>
                  <c:pt idx="11">
                    <c:v>%</c:v>
                  </c:pt>
                  <c:pt idx="12">
                    <c:v>человек</c:v>
                  </c:pt>
                  <c:pt idx="13">
                    <c:v>т.чел.</c:v>
                  </c:pt>
                  <c:pt idx="14">
                    <c:v>т.чел.</c:v>
                  </c:pt>
                  <c:pt idx="15">
                    <c:v>млн.руб.</c:v>
                  </c:pt>
                  <c:pt idx="16">
                    <c:v>млн.руб.</c:v>
                  </c:pt>
                  <c:pt idx="17">
                    <c:v>млн.руб.</c:v>
                  </c:pt>
                  <c:pt idx="18">
                    <c:v>млн.руб.</c:v>
                  </c:pt>
                  <c:pt idx="19">
                    <c:v>млн.руб.</c:v>
                  </c:pt>
                  <c:pt idx="20">
                    <c:v>млн.руб.</c:v>
                  </c:pt>
                  <c:pt idx="21">
                    <c:v>млн.руб.</c:v>
                  </c:pt>
                  <c:pt idx="22">
                    <c:v>млн.руб.</c:v>
                  </c:pt>
                  <c:pt idx="23">
                    <c:v>млн.руб.</c:v>
                  </c:pt>
                  <c:pt idx="24">
                    <c:v>млн.руб.</c:v>
                  </c:pt>
                  <c:pt idx="25">
                    <c:v>твс.Гкал</c:v>
                  </c:pt>
                  <c:pt idx="27">
                    <c:v>2</c:v>
                  </c:pt>
                  <c:pt idx="28">
                    <c:v>тыс.тонн</c:v>
                  </c:pt>
                  <c:pt idx="29">
                    <c:v>тыс.тонн</c:v>
                  </c:pt>
                  <c:pt idx="30">
                    <c:v>тыс.тонн</c:v>
                  </c:pt>
                  <c:pt idx="31">
                    <c:v>тыс.тонн</c:v>
                  </c:pt>
                  <c:pt idx="32">
                    <c:v>туб.</c:v>
                  </c:pt>
                  <c:pt idx="33">
                    <c:v>тыс.тонн</c:v>
                  </c:pt>
                  <c:pt idx="34">
                    <c:v>тыс.дал.</c:v>
                  </c:pt>
                  <c:pt idx="35">
                    <c:v>тыс.дал.</c:v>
                  </c:pt>
                  <c:pt idx="36">
                    <c:v>тыс.дал.</c:v>
                  </c:pt>
                  <c:pt idx="37">
                    <c:v>тыс.дал.</c:v>
                  </c:pt>
                  <c:pt idx="38">
                    <c:v>тыс.дал.</c:v>
                  </c:pt>
                  <c:pt idx="39">
                    <c:v>тыс.дал.</c:v>
                  </c:pt>
                  <c:pt idx="40">
                    <c:v>млн.руб.</c:v>
                  </c:pt>
                  <c:pt idx="41">
                    <c:v>млн.руб.</c:v>
                  </c:pt>
                  <c:pt idx="42">
                    <c:v>млн.руб.</c:v>
                  </c:pt>
                  <c:pt idx="43">
                    <c:v>млн.руб.</c:v>
                  </c:pt>
                  <c:pt idx="44">
                    <c:v>га</c:v>
                  </c:pt>
                  <c:pt idx="45">
                    <c:v>тыс.тонн</c:v>
                  </c:pt>
                  <c:pt idx="46">
                    <c:v>тыс.тонн</c:v>
                  </c:pt>
                  <c:pt idx="47">
                    <c:v>тыс.тонн</c:v>
                  </c:pt>
                  <c:pt idx="48">
                    <c:v>тыс.тонн</c:v>
                  </c:pt>
                  <c:pt idx="49">
                    <c:v>тыс.тонн</c:v>
                  </c:pt>
                  <c:pt idx="50">
                    <c:v>тыс.тонн</c:v>
                  </c:pt>
                  <c:pt idx="51">
                    <c:v>тыс.тонн</c:v>
                  </c:pt>
                  <c:pt idx="52">
                    <c:v>тыс.тонн</c:v>
                  </c:pt>
                  <c:pt idx="53">
                    <c:v>тыс.тонн</c:v>
                  </c:pt>
                  <c:pt idx="54">
                    <c:v>тыс.тонн</c:v>
                  </c:pt>
                  <c:pt idx="55">
                    <c:v>тыс.тонн</c:v>
                  </c:pt>
                  <c:pt idx="56">
                    <c:v>тыс.тонн</c:v>
                  </c:pt>
                  <c:pt idx="57">
                    <c:v>тыс.тонн</c:v>
                  </c:pt>
                  <c:pt idx="58">
                    <c:v>тыс.тонн</c:v>
                  </c:pt>
                  <c:pt idx="59">
                    <c:v>тыс.тонн</c:v>
                  </c:pt>
                  <c:pt idx="60">
                    <c:v>тыс.тонн</c:v>
                  </c:pt>
                  <c:pt idx="61">
                    <c:v>тыс.тонн</c:v>
                  </c:pt>
                  <c:pt idx="62">
                    <c:v>тыс.тонн</c:v>
                  </c:pt>
                  <c:pt idx="63">
                    <c:v>тыс.тонн</c:v>
                  </c:pt>
                  <c:pt idx="64">
                    <c:v>тыс.тонн</c:v>
                  </c:pt>
                  <c:pt idx="65">
                    <c:v>тыс.тонн</c:v>
                  </c:pt>
                  <c:pt idx="66">
                    <c:v>тыс.тонн</c:v>
                  </c:pt>
                  <c:pt idx="67">
                    <c:v>тыс.тонн</c:v>
                  </c:pt>
                  <c:pt idx="68">
                    <c:v>тыс.тонн</c:v>
                  </c:pt>
                  <c:pt idx="69">
                    <c:v>тыс.тонн</c:v>
                  </c:pt>
                  <c:pt idx="70">
                    <c:v>тыс.тонн</c:v>
                  </c:pt>
                  <c:pt idx="71">
                    <c:v>тыс.тонн</c:v>
                  </c:pt>
                  <c:pt idx="72">
                    <c:v>тыс.тонн</c:v>
                  </c:pt>
                  <c:pt idx="73">
                    <c:v>2</c:v>
                  </c:pt>
                  <c:pt idx="74">
                    <c:v>тыс.тонн</c:v>
                  </c:pt>
                  <c:pt idx="75">
                    <c:v>тыс.тонн</c:v>
                  </c:pt>
                  <c:pt idx="76">
                    <c:v>тыс.тонн</c:v>
                  </c:pt>
                  <c:pt idx="77">
                    <c:v>млн. шт.</c:v>
                  </c:pt>
                  <c:pt idx="78">
                    <c:v>млн. шт.</c:v>
                  </c:pt>
                  <c:pt idx="79">
                    <c:v>млн. шт.</c:v>
                  </c:pt>
                  <c:pt idx="80">
                    <c:v>млн. шт.</c:v>
                  </c:pt>
                  <c:pt idx="81">
                    <c:v>тыс.тонн</c:v>
                  </c:pt>
                  <c:pt idx="82">
                    <c:v>голов</c:v>
                  </c:pt>
                  <c:pt idx="83">
                    <c:v>голов</c:v>
                  </c:pt>
                  <c:pt idx="84">
                    <c:v>голов</c:v>
                  </c:pt>
                  <c:pt idx="85">
                    <c:v>голов</c:v>
                  </c:pt>
                  <c:pt idx="86">
                    <c:v>голов</c:v>
                  </c:pt>
                  <c:pt idx="87">
                    <c:v>голов</c:v>
                  </c:pt>
                  <c:pt idx="88">
                    <c:v>голов</c:v>
                  </c:pt>
                  <c:pt idx="89">
                    <c:v>голов</c:v>
                  </c:pt>
                  <c:pt idx="90">
                    <c:v>голов</c:v>
                  </c:pt>
                  <c:pt idx="91">
                    <c:v>голов</c:v>
                  </c:pt>
                  <c:pt idx="92">
                    <c:v>голов</c:v>
                  </c:pt>
                  <c:pt idx="93">
                    <c:v>голов</c:v>
                  </c:pt>
                  <c:pt idx="94">
                    <c:v>голов</c:v>
                  </c:pt>
                  <c:pt idx="95">
                    <c:v>голов</c:v>
                  </c:pt>
                  <c:pt idx="96">
                    <c:v>голов</c:v>
                  </c:pt>
                  <c:pt idx="97">
                    <c:v>голов</c:v>
                  </c:pt>
                  <c:pt idx="98">
                    <c:v>голов</c:v>
                  </c:pt>
                  <c:pt idx="99">
                    <c:v>млн.руб.</c:v>
                  </c:pt>
                  <c:pt idx="100">
                    <c:v>млн.руб.</c:v>
                  </c:pt>
                  <c:pt idx="101">
                    <c:v>млн.руб.</c:v>
                  </c:pt>
                  <c:pt idx="102">
                    <c:v>тыс.чел.</c:v>
                  </c:pt>
                  <c:pt idx="103">
                    <c:v>млн.руб.</c:v>
                  </c:pt>
                  <c:pt idx="104">
                    <c:v>млн.руб.</c:v>
                  </c:pt>
                  <c:pt idx="105">
                    <c:v>млн.руб.</c:v>
                  </c:pt>
                  <c:pt idx="106">
                    <c:v>млн.руб.</c:v>
                  </c:pt>
                  <c:pt idx="108">
                    <c:v>тыс.чел.</c:v>
                  </c:pt>
                  <c:pt idx="109">
                    <c:v>%</c:v>
                  </c:pt>
                  <c:pt idx="110">
                    <c:v>единиц</c:v>
                  </c:pt>
                  <c:pt idx="112">
                    <c:v>тыс.чел.</c:v>
                  </c:pt>
                  <c:pt idx="113">
                    <c:v>тыс.чел.</c:v>
                  </c:pt>
                  <c:pt idx="114">
                    <c:v>тыс.чел.</c:v>
                  </c:pt>
                  <c:pt idx="116">
                    <c:v>тыс.чел.</c:v>
                  </c:pt>
                  <c:pt idx="117">
                    <c:v>2</c:v>
                  </c:pt>
                  <c:pt idx="118">
                    <c:v>%</c:v>
                  </c:pt>
                  <c:pt idx="119">
                    <c:v>мест</c:v>
                  </c:pt>
                  <c:pt idx="120">
                    <c:v>мест</c:v>
                  </c:pt>
                  <c:pt idx="121">
                    <c:v>человек</c:v>
                  </c:pt>
                  <c:pt idx="123">
                    <c:v>тыс.кв.м </c:v>
                  </c:pt>
                  <c:pt idx="124">
                    <c:v>кв.м. на 1 чел.</c:v>
                  </c:pt>
                  <c:pt idx="125">
                    <c:v>мест</c:v>
                  </c:pt>
                  <c:pt idx="126">
                    <c:v>коек </c:v>
                  </c:pt>
                  <c:pt idx="128">
                    <c:v>коек </c:v>
                  </c:pt>
                  <c:pt idx="129">
                    <c:v>единиц</c:v>
                  </c:pt>
                  <c:pt idx="130">
                    <c:v>посещений </c:v>
                  </c:pt>
                  <c:pt idx="131">
                    <c:v>чел</c:v>
                  </c:pt>
                  <c:pt idx="132">
                    <c:v>чел</c:v>
                  </c:pt>
                  <c:pt idx="133">
                    <c:v>чел</c:v>
                  </c:pt>
                  <c:pt idx="134">
                    <c:v>чел</c:v>
                  </c:pt>
                  <c:pt idx="135">
                    <c:v>%</c:v>
                  </c:pt>
                  <c:pt idx="137">
                    <c:v>единиц</c:v>
                  </c:pt>
                  <c:pt idx="138">
                    <c:v>единиц</c:v>
                  </c:pt>
                  <c:pt idx="139">
                    <c:v>единиц</c:v>
                  </c:pt>
                  <c:pt idx="140">
                    <c:v>единиц</c:v>
                  </c:pt>
                  <c:pt idx="141">
                    <c:v>человек</c:v>
                  </c:pt>
                  <c:pt idx="142">
                    <c:v>%</c:v>
                  </c:pt>
                  <c:pt idx="143">
                    <c:v>2</c:v>
                  </c:pt>
                  <c:pt idx="144">
                    <c:v>тысяч рублей</c:v>
                  </c:pt>
                  <c:pt idx="145">
                    <c:v>единиц</c:v>
                  </c:pt>
                  <c:pt idx="146">
                    <c:v>человек</c:v>
                  </c:pt>
                  <c:pt idx="148">
                    <c:v>км</c:v>
                  </c:pt>
                  <c:pt idx="149">
                    <c:v>км</c:v>
                  </c:pt>
                  <c:pt idx="150">
                    <c:v>км</c:v>
                  </c:pt>
                  <c:pt idx="152">
                    <c:v>шт.</c:v>
                  </c:pt>
                  <c:pt idx="153">
                    <c:v>шт.</c:v>
                  </c:pt>
                  <c:pt idx="154">
                    <c:v>км</c:v>
                  </c:pt>
                  <c:pt idx="155">
                    <c:v>км</c:v>
                  </c:pt>
                  <c:pt idx="156">
                    <c:v>км</c:v>
                  </c:pt>
                  <c:pt idx="157">
                    <c:v>км</c:v>
                  </c:pt>
                  <c:pt idx="158">
                    <c:v>мест</c:v>
                  </c:pt>
                  <c:pt idx="161">
                    <c:v>единиц</c:v>
                  </c:pt>
                  <c:pt idx="162">
                    <c:v>единиц</c:v>
                  </c:pt>
                  <c:pt idx="163">
                    <c:v>млн.руб</c:v>
                  </c:pt>
                  <c:pt idx="164">
                    <c:v>тыс.руб</c:v>
                  </c:pt>
                  <c:pt idx="166">
                    <c:v>единиц</c:v>
                  </c:pt>
                  <c:pt idx="167">
                    <c:v>млн.руб.</c:v>
                  </c:pt>
                  <c:pt idx="168">
                    <c:v>тыс.руб</c:v>
                  </c:pt>
                  <c:pt idx="170">
                    <c:v>тыс.га</c:v>
                  </c:pt>
                  <c:pt idx="171">
                    <c:v>тыс.руб</c:v>
                  </c:pt>
                  <c:pt idx="173">
                    <c:v>единиц</c:v>
                  </c:pt>
                  <c:pt idx="174">
                    <c:v>2</c:v>
                  </c:pt>
                  <c:pt idx="175">
                    <c:v>тыс.м2</c:v>
                  </c:pt>
                  <c:pt idx="176">
                    <c:v>млн.руб.</c:v>
                  </c:pt>
                  <c:pt idx="177">
                    <c:v>тыс.руб</c:v>
                  </c:pt>
                  <c:pt idx="178">
                    <c:v>м2</c:v>
                  </c:pt>
                  <c:pt idx="179">
                    <c:v>т.р.</c:v>
                  </c:pt>
                </c:lvl>
                <c:lvl>
                  <c:pt idx="1">
                    <c:v>1</c:v>
                  </c:pt>
                  <c:pt idx="2">
                    <c:v>Среднегодовая численность постоянного населения – всего</c:v>
                  </c:pt>
                  <c:pt idx="3">
                    <c:v>Среднедушевой денежный доход на одного жителя</c:v>
                  </c:pt>
                  <c:pt idx="4">
                    <c:v>Численность экономически активного населения</c:v>
                  </c:pt>
                  <c:pt idx="5">
                    <c:v>Численность занятых в экономике</c:v>
                  </c:pt>
                  <c:pt idx="6">
                    <c:v>Номинальная начисленная среднемесячная заработная плата</c:v>
                  </c:pt>
                  <c:pt idx="7">
                    <c:v>в том числе по крупным и средним предприятиям</c:v>
                  </c:pt>
                  <c:pt idx="8">
                    <c:v>Численность личных подсобных хозяйств</c:v>
                  </c:pt>
                  <c:pt idx="9">
                    <c:v>Численность занятых в личных подсобных хозяйствах</c:v>
                  </c:pt>
                  <c:pt idx="10">
                    <c:v>Среднемесячные доходы занятых в личных подсобных хозяйствах, руб.</c:v>
                  </c:pt>
                  <c:pt idx="11">
                    <c:v>Уровень регистрируемой безработицы к численности трудоспособного населения в трудоспособном возрасте</c:v>
                  </c:pt>
                  <c:pt idx="12">
                    <c:v>Численность зарегистрированных безработных</c:v>
                  </c:pt>
                  <c:pt idx="13">
                    <c:v>Численность работников на предприятиях (полный круг)</c:v>
                  </c:pt>
                  <c:pt idx="14">
                    <c:v>Численность работников на предприятиях (крупные и средние)</c:v>
                  </c:pt>
                  <c:pt idx="15">
                    <c:v>Прибыль прибыльных предприятий </c:v>
                  </c:pt>
                  <c:pt idx="16">
                    <c:v>Убыток предприятий </c:v>
                  </c:pt>
                  <c:pt idx="17">
                    <c:v>Прибыль (убыток) – сальдо</c:v>
                  </c:pt>
                  <c:pt idx="18">
                    <c:v>Фонд оплаты труда </c:v>
                  </c:pt>
                  <c:pt idx="19">
                    <c:v>в том числе: по крупным и средним предприятиям</c:v>
                  </c:pt>
                  <c:pt idx="20">
                    <c:v>Промышленная деятельность (раздел С+D+E)</c:v>
                  </c:pt>
                  <c:pt idx="21">
                    <c:v>Добыча полезных ископаемых (С)</c:v>
                  </c:pt>
                  <c:pt idx="22">
                    <c:v>Обрабатывающие производства (D)</c:v>
                  </c:pt>
                  <c:pt idx="23">
                    <c:v>Производство и распределение электроэнергии, газа и воды (E) </c:v>
                  </c:pt>
                  <c:pt idx="24">
                    <c:v>в том числе по крупным и средним предприятиям</c:v>
                  </c:pt>
                  <c:pt idx="25">
                    <c:v>Тепловая энергия</c:v>
                  </c:pt>
                  <c:pt idx="26">
                    <c:v>Производство основных видов промышленной продукции в натуральном выражении:</c:v>
                  </c:pt>
                  <c:pt idx="27">
                    <c:v>1</c:v>
                  </c:pt>
                  <c:pt idx="28">
                    <c:v>1. Мясо и мясопродукты</c:v>
                  </c:pt>
                  <c:pt idx="29">
                    <c:v>в том числе по крупным и средним предприятиям</c:v>
                  </c:pt>
                  <c:pt idx="30">
                    <c:v>Цельномолочная продукция</c:v>
                  </c:pt>
                  <c:pt idx="31">
                    <c:v>2. Рыба и продукты рыбные переработанные и консервированные</c:v>
                  </c:pt>
                  <c:pt idx="32">
                    <c:v>3. Консервы рыбные натуральные</c:v>
                  </c:pt>
                  <c:pt idx="33">
                    <c:v>4. Хлеб и хлебобулочные изделия</c:v>
                  </c:pt>
                  <c:pt idx="34">
                    <c:v>5. Коньяк</c:v>
                  </c:pt>
                  <c:pt idx="35">
                    <c:v>6. Коньячные напитки и бренди</c:v>
                  </c:pt>
                  <c:pt idx="36">
                    <c:v>7. Вина игристые и шампанские</c:v>
                  </c:pt>
                  <c:pt idx="37">
                    <c:v>10. Вина натуральные, столовые</c:v>
                  </c:pt>
                  <c:pt idx="38">
                    <c:v>11. Напитки винные, изготавливаемые без добавления этилового спирта</c:v>
                  </c:pt>
                  <c:pt idx="39">
                    <c:v>12. Напитки винные, изготавливаемые с добавлением этилового спирта</c:v>
                  </c:pt>
                  <c:pt idx="40">
                    <c:v>Объем продукции сельского хозяйства во всех категориях хозяйств</c:v>
                  </c:pt>
                  <c:pt idx="41">
                    <c:v>в том числе сельхозорганизациях </c:v>
                  </c:pt>
                  <c:pt idx="42">
                    <c:v>КФХ и инд. предприниматели </c:v>
                  </c:pt>
                  <c:pt idx="43">
                    <c:v>в личных подсобных хозяйствах </c:v>
                  </c:pt>
                  <c:pt idx="44">
                    <c:v>Общая площадь виноградников у сельскохозяйственных предприятий</c:v>
                  </c:pt>
                  <c:pt idx="45">
                    <c:v>зерно (в весе  после доработки)</c:v>
                  </c:pt>
                  <c:pt idx="46">
                    <c:v>в том числе в  сельхозорганизациях </c:v>
                  </c:pt>
                  <c:pt idx="47">
                    <c:v>в КФХ и инд.предприниматели</c:v>
                  </c:pt>
                  <c:pt idx="48">
                    <c:v>в личных подсобных хозяйствах</c:v>
                  </c:pt>
                  <c:pt idx="49">
                    <c:v>рис</c:v>
                  </c:pt>
                  <c:pt idx="50">
                    <c:v>в том числе в  сельхозорганизациях </c:v>
                  </c:pt>
                  <c:pt idx="51">
                    <c:v>подсолнечник (в весе после доработки)</c:v>
                  </c:pt>
                  <c:pt idx="52">
                    <c:v>в том числе в  сельхозорганизациях </c:v>
                  </c:pt>
                  <c:pt idx="53">
                    <c:v>в КФХ и инд.предприниматели</c:v>
                  </c:pt>
                  <c:pt idx="54">
                    <c:v>в личных подсобных хозяйствах</c:v>
                  </c:pt>
                  <c:pt idx="55">
                    <c:v>картофель</c:v>
                  </c:pt>
                  <c:pt idx="56">
                    <c:v>в том числе в сельхозорганизациях </c:v>
                  </c:pt>
                  <c:pt idx="57">
                    <c:v>в КФХ и инд.предприниматели</c:v>
                  </c:pt>
                  <c:pt idx="58">
                    <c:v>в личных подсобных хозяйствах</c:v>
                  </c:pt>
                  <c:pt idx="59">
                    <c:v>овощи</c:v>
                  </c:pt>
                  <c:pt idx="60">
                    <c:v>в том чтсле в сельхозорганизациях </c:v>
                  </c:pt>
                  <c:pt idx="61">
                    <c:v>в КФХ и инд.предприниматели</c:v>
                  </c:pt>
                  <c:pt idx="62">
                    <c:v>в личных подсобных хозяйствах</c:v>
                  </c:pt>
                  <c:pt idx="63">
                    <c:v>Плоды и ягоды</c:v>
                  </c:pt>
                  <c:pt idx="64">
                    <c:v>в том числе в сельхозорганизациях </c:v>
                  </c:pt>
                  <c:pt idx="65">
                    <c:v>в КФХ и инд.предприниматели</c:v>
                  </c:pt>
                  <c:pt idx="66">
                    <c:v>в личных подсобных хозяйствах</c:v>
                  </c:pt>
                  <c:pt idx="67">
                    <c:v>виноград</c:v>
                  </c:pt>
                  <c:pt idx="68">
                    <c:v>в  том числе в сельхозорганизациях </c:v>
                  </c:pt>
                  <c:pt idx="69">
                    <c:v>скот и птица (в живом весе)</c:v>
                  </c:pt>
                  <c:pt idx="70">
                    <c:v>в  том числе в сельхозорганизациях </c:v>
                  </c:pt>
                  <c:pt idx="71">
                    <c:v>в КФХ и инд.предприниматели</c:v>
                  </c:pt>
                  <c:pt idx="72">
                    <c:v>в личных подсобных хозяйствах</c:v>
                  </c:pt>
                  <c:pt idx="73">
                    <c:v>1</c:v>
                  </c:pt>
                  <c:pt idx="74">
                    <c:v>Молоко</c:v>
                  </c:pt>
                  <c:pt idx="75">
                    <c:v>в том числе в сельхозорганизациях </c:v>
                  </c:pt>
                  <c:pt idx="76">
                    <c:v>в личных подсобных хозяйствах</c:v>
                  </c:pt>
                  <c:pt idx="77">
                    <c:v>яйца</c:v>
                  </c:pt>
                  <c:pt idx="78">
                    <c:v>в том числе сельхозорганизациях </c:v>
                  </c:pt>
                  <c:pt idx="79">
                    <c:v>в КФХ и инд.предприниматели</c:v>
                  </c:pt>
                  <c:pt idx="80">
                    <c:v>в личных подсобных хозяйствах</c:v>
                  </c:pt>
                  <c:pt idx="81">
                    <c:v>улов рыбы в прудовых и других рыбоводных хозяйствах</c:v>
                  </c:pt>
                  <c:pt idx="82">
                    <c:v>крупный рогатый скот</c:v>
                  </c:pt>
                  <c:pt idx="83">
                    <c:v>в том числе в  сельхозорганизациях </c:v>
                  </c:pt>
                  <c:pt idx="84">
                    <c:v>в КФХ и инд.предприниматели</c:v>
                  </c:pt>
                  <c:pt idx="85">
                    <c:v>в личных подсобных хозяйствах</c:v>
                  </c:pt>
                  <c:pt idx="86">
                    <c:v>из общего поголовья КРС- коровы:</c:v>
                  </c:pt>
                  <c:pt idx="87">
                    <c:v>в  том числе в сельхозорганизациях </c:v>
                  </c:pt>
                  <c:pt idx="88">
                    <c:v>в КФХ и инд.предприниматели</c:v>
                  </c:pt>
                  <c:pt idx="89">
                    <c:v>в личных подсобных хозяйствах</c:v>
                  </c:pt>
                  <c:pt idx="90">
                    <c:v>свиньи</c:v>
                  </c:pt>
                  <c:pt idx="91">
                    <c:v>овцы и козы</c:v>
                  </c:pt>
                  <c:pt idx="92">
                    <c:v>в том числе в сельхозорганизациях </c:v>
                  </c:pt>
                  <c:pt idx="93">
                    <c:v>в КФХ и инд.предприниматели</c:v>
                  </c:pt>
                  <c:pt idx="94">
                    <c:v>в личных подсобных хозяйствах</c:v>
                  </c:pt>
                  <c:pt idx="95">
                    <c:v>птица</c:v>
                  </c:pt>
                  <c:pt idx="96">
                    <c:v>в  том числе в сельхозорганизациях </c:v>
                  </c:pt>
                  <c:pt idx="97">
                    <c:v>в КФХ и инд.предприниматели</c:v>
                  </c:pt>
                  <c:pt idx="98">
                    <c:v>в личных подсобных хозяйствах</c:v>
                  </c:pt>
                  <c:pt idx="99">
                    <c:v>Оборот розничной торговли</c:v>
                  </c:pt>
                  <c:pt idx="100">
                    <c:v>Оборот общественного питания</c:v>
                  </c:pt>
                  <c:pt idx="101">
                    <c:v>Объем платных услуг населению</c:v>
                  </c:pt>
                  <c:pt idx="102">
                    <c:v>Количество отдохнувших на территории поселения</c:v>
                  </c:pt>
                  <c:pt idx="103">
                    <c:v>Выпуск товаров и услуг предприятиями транспорта, всего </c:v>
                  </c:pt>
                  <c:pt idx="104">
                    <c:v>в том числе по крупным и средним предприятиям</c:v>
                  </c:pt>
                  <c:pt idx="105">
                    <c:v>Объем инвестиций в основной капитал за счет всех источников финансирования </c:v>
                  </c:pt>
                  <c:pt idx="106">
                    <c:v>Объем работ, выполненных собственными силами по виду деятельности строительство </c:v>
                  </c:pt>
                  <c:pt idx="107">
                    <c:v>Социальная сфера</c:v>
                  </c:pt>
                  <c:pt idx="108">
                    <c:v>Численность детей в  дошкольных  образовательных учреждениях</c:v>
                  </c:pt>
                  <c:pt idx="109">
                    <c:v>Охват детей в возрасте 1-6 лет дошкольными учреждениями</c:v>
                  </c:pt>
                  <c:pt idx="110">
                    <c:v>Количество групп альтернативных моделей дошкольного образования</c:v>
                  </c:pt>
                  <c:pt idx="111">
                    <c:v>Численность учащихся в учреждениях:</c:v>
                  </c:pt>
                  <c:pt idx="112">
                    <c:v>общеобразовательных</c:v>
                  </c:pt>
                  <c:pt idx="113">
                    <c:v>среднего профессионального образования</c:v>
                  </c:pt>
                  <c:pt idx="114">
                    <c:v>высшего профессионального образования</c:v>
                  </c:pt>
                  <c:pt idx="115">
                    <c:v>Выпуск специалистов учреждениями:</c:v>
                  </c:pt>
                  <c:pt idx="116">
                    <c:v>среднего профессионального образования</c:v>
                  </c:pt>
                  <c:pt idx="117">
                    <c:v>1</c:v>
                  </c:pt>
                  <c:pt idx="118">
                    <c:v>Численность обучающихся в первую смену в дневных учреждениях общего образования в % к общему числу обучающихся в этих учреждениях</c:v>
                  </c:pt>
                  <c:pt idx="119">
                    <c:v>Обеспеченность населения дошкольными образовательными учреждениями (на 1000 детей дошкольного возраста)</c:v>
                  </c:pt>
                  <c:pt idx="120">
                    <c:v>количество мест в учреждениях дошкольного образования</c:v>
                  </c:pt>
                  <c:pt idx="121">
                    <c:v>количество детей дошкольного возраста, находящихся в очереди в учреждения дошкольного образования</c:v>
                  </c:pt>
                  <c:pt idx="122">
                    <c:v>Ввод в эксплуатацию:</c:v>
                  </c:pt>
                  <c:pt idx="123">
                    <c:v>жилых домов предприятиями за счет всех источников финансирования (общ.площадь)</c:v>
                  </c:pt>
                  <c:pt idx="124">
                    <c:v>Средняя обеспеченность населения площадью жилых квартир (на конец года)</c:v>
                  </c:pt>
                  <c:pt idx="125">
                    <c:v>общеобразовательных школ</c:v>
                  </c:pt>
                  <c:pt idx="126">
                    <c:v>больниц</c:v>
                  </c:pt>
                  <c:pt idx="127">
                    <c:v>Обеспеченность населения учреждениями социально-культурной сферы:</c:v>
                  </c:pt>
                  <c:pt idx="128">
                    <c:v>больничными койками (на 10 тысяч жителей)</c:v>
                  </c:pt>
                  <c:pt idx="129">
                    <c:v>количество больничных коек,</c:v>
                  </c:pt>
                  <c:pt idx="130">
                    <c:v>амбулаторно-поликлиническими учреждениями(посещений в смену на 10 тысяч жителей)</c:v>
                  </c:pt>
                  <c:pt idx="131">
                    <c:v>врачами (фактически). на 10 тыс. населения</c:v>
                  </c:pt>
                  <c:pt idx="132">
                    <c:v>врачами (по штату) . на 10 тыс.населения</c:v>
                  </c:pt>
                  <c:pt idx="133">
                    <c:v>средним медицинским персоналом (фактически)  на 10 тыс.населения</c:v>
                  </c:pt>
                  <c:pt idx="134">
                    <c:v>средним медицинским персоналом (по штату)  на 10 тыс.населения</c:v>
                  </c:pt>
                  <c:pt idx="135">
                    <c:v>удельный вес населения, занимающегося спортом</c:v>
                  </c:pt>
                  <c:pt idx="136">
                    <c:v>количество организаций, зарегистрированных на территории поселения, в том числе:</c:v>
                  </c:pt>
                  <c:pt idx="137">
                    <c:v>организации государственной формы собственности</c:v>
                  </c:pt>
                  <c:pt idx="138">
                    <c:v>организации муниципальной формы собственности</c:v>
                  </c:pt>
                  <c:pt idx="139">
                    <c:v>организации частной формы собственности</c:v>
                  </c:pt>
                  <c:pt idx="140">
                    <c:v>Количество субъектов малого предпринимательства </c:v>
                  </c:pt>
                  <c:pt idx="141">
                    <c:v>Численность работников в малом предпринимательстве</c:v>
                  </c:pt>
                  <c:pt idx="142">
                    <c:v>Доля среднесписочной численности работников (без внешних совместителей) малых предприятий в среднесписочной численности работников  всех предприятий и организаций</c:v>
                  </c:pt>
                  <c:pt idx="143">
                    <c:v>1</c:v>
                  </c:pt>
                  <c:pt idx="144">
                    <c:v>Общий объем расходов муниципального образования  на развитие и поддержку малого предпринимательства в расчете на 1 малое предприятие (в рамках муниципальной целевой программы)</c:v>
                  </c:pt>
                  <c:pt idx="145">
                    <c:v>количество субъектов малого предпринимательства в расчете на 1000 человек населения</c:v>
                  </c:pt>
                  <c:pt idx="146">
                    <c:v>Количество индивидуальных предпринимателей</c:v>
                  </c:pt>
                  <c:pt idx="147">
                    <c:v>Инфраструктурная обеспеченность населения</c:v>
                  </c:pt>
                  <c:pt idx="148">
                    <c:v>Протяженность водопроводных сетей, всего: </c:v>
                  </c:pt>
                  <c:pt idx="149">
                    <c:v>Протяженность канализационных сетей</c:v>
                  </c:pt>
                  <c:pt idx="150">
                    <c:v>Протяженность освещенных улиц </c:v>
                  </c:pt>
                  <c:pt idx="151">
                    <c:v>Количество высаженных зеленых насаждений:</c:v>
                  </c:pt>
                  <c:pt idx="152">
                    <c:v>посадка деревьев</c:v>
                  </c:pt>
                  <c:pt idx="153">
                    <c:v>посадка кустарников</c:v>
                  </c:pt>
                  <c:pt idx="154">
                    <c:v>Протяженность автомобильных дорог местного значения</c:v>
                  </c:pt>
                  <c:pt idx="155">
                    <c:v>в том числе с твердым покрытием</c:v>
                  </c:pt>
                  <c:pt idx="156">
                    <c:v>Протяженность отремонтированных автомобильных дорог местного значения с твердым покрытием</c:v>
                  </c:pt>
                  <c:pt idx="157">
                    <c:v>Протяженность отремонтированных тротуаров</c:v>
                  </c:pt>
                  <c:pt idx="158">
                    <c:v>Обеспеченность населения объектами общественного питания(на 1000 населения)</c:v>
                  </c:pt>
                  <c:pt idx="159">
                    <c:v>Показатели налогового потенциала по доходным источникам источникам бюджета Темрюкского городского поселения Темрюкского района</c:v>
                  </c:pt>
                  <c:pt idx="160">
                    <c:v>Показатель налогового потенциала по НДФЛ</c:v>
                  </c:pt>
                  <c:pt idx="161">
                    <c:v>количество предприятий -плательщиков НДФЛ</c:v>
                  </c:pt>
                  <c:pt idx="162">
                    <c:v>количество индивидуальных предпринимателей</c:v>
                  </c:pt>
                  <c:pt idx="163">
                    <c:v>налогооблагаемая база</c:v>
                  </c:pt>
                  <c:pt idx="164">
                    <c:v>сумма налоговых поступлений по ставке 13%, </c:v>
                  </c:pt>
                  <c:pt idx="165">
                    <c:v>Показатель налогового потенциала по налогу на имущество физических лиц</c:v>
                  </c:pt>
                  <c:pt idx="166">
                    <c:v>количество объектов физических лиц, подлежащих налогообложению</c:v>
                  </c:pt>
                  <c:pt idx="167">
                    <c:v>инвентаризационная стоимость имущества физических лиц</c:v>
                  </c:pt>
                  <c:pt idx="168">
                    <c:v>сумма налоговых поступлений</c:v>
                  </c:pt>
                  <c:pt idx="169">
                    <c:v>Показатель налогового потенциала по земельному налогу</c:v>
                  </c:pt>
                  <c:pt idx="170">
                    <c:v>площадь земли, подлежащая налогообложению</c:v>
                  </c:pt>
                  <c:pt idx="171">
                    <c:v>сумма налоговых поступлений</c:v>
                  </c:pt>
                  <c:pt idx="172">
                    <c:v>Показатели потенциала по доходам от аренды земли</c:v>
                  </c:pt>
                  <c:pt idx="173">
                    <c:v>количество земельных участков, сдаваемых в аренду</c:v>
                  </c:pt>
                  <c:pt idx="174">
                    <c:v>1</c:v>
                  </c:pt>
                  <c:pt idx="175">
                    <c:v>площадь земельных участков, сдаваемых в аренду</c:v>
                  </c:pt>
                  <c:pt idx="176">
                    <c:v>кадастровая стоимость земельных участков, сдаваемых в аренду, млн.руб.</c:v>
                  </c:pt>
                  <c:pt idx="177">
                    <c:v>сумма поступлений в бюджет, т.р.</c:v>
                  </c:pt>
                  <c:pt idx="178">
                    <c:v>площадь имущества, сдаваемая в аренду</c:v>
                  </c:pt>
                  <c:pt idx="179">
                    <c:v>сумма поступлений в бюджет</c:v>
                  </c:pt>
                </c:lvl>
              </c:multiLvlStrCache>
            </c:multiLvlStrRef>
          </c:cat>
          <c:val>
            <c:numRef>
              <c:f>Лист1!$D$10:$D$189</c:f>
              <c:numCache>
                <c:formatCode>General</c:formatCode>
                <c:ptCount val="180"/>
                <c:pt idx="1">
                  <c:v>4</c:v>
                </c:pt>
                <c:pt idx="2" formatCode="0.000">
                  <c:v>39.966999999999999</c:v>
                </c:pt>
                <c:pt idx="3" formatCode="0.00">
                  <c:v>19551</c:v>
                </c:pt>
                <c:pt idx="4" formatCode="0.00">
                  <c:v>22.23</c:v>
                </c:pt>
                <c:pt idx="5" formatCode="0.000">
                  <c:v>16.116</c:v>
                </c:pt>
                <c:pt idx="6" formatCode="0">
                  <c:v>25536</c:v>
                </c:pt>
                <c:pt idx="7" formatCode="0">
                  <c:v>26995.5</c:v>
                </c:pt>
                <c:pt idx="8" formatCode="0.00">
                  <c:v>4871</c:v>
                </c:pt>
                <c:pt idx="9" formatCode="0.000">
                  <c:v>9.7279999999999998</c:v>
                </c:pt>
                <c:pt idx="10" formatCode="0">
                  <c:v>8560</c:v>
                </c:pt>
                <c:pt idx="11" formatCode="0.00">
                  <c:v>0.5</c:v>
                </c:pt>
                <c:pt idx="12" formatCode="0">
                  <c:v>98</c:v>
                </c:pt>
                <c:pt idx="13" formatCode="0.000">
                  <c:v>15.132</c:v>
                </c:pt>
                <c:pt idx="14" formatCode="0.000">
                  <c:v>12.616</c:v>
                </c:pt>
                <c:pt idx="15" formatCode="0.00">
                  <c:v>1674.91</c:v>
                </c:pt>
                <c:pt idx="16" formatCode="0.00">
                  <c:v>1708.68</c:v>
                </c:pt>
                <c:pt idx="17" formatCode="0.00">
                  <c:v>-33.769999999999982</c:v>
                </c:pt>
                <c:pt idx="18" formatCode="0.00">
                  <c:v>4382.5</c:v>
                </c:pt>
                <c:pt idx="19" formatCode="0.00">
                  <c:v>3696.7</c:v>
                </c:pt>
                <c:pt idx="20" formatCode="0.00">
                  <c:v>2785.4</c:v>
                </c:pt>
                <c:pt idx="21" formatCode="0.000">
                  <c:v>0.10199999999999999</c:v>
                </c:pt>
                <c:pt idx="22" formatCode="0.00">
                  <c:v>2305</c:v>
                </c:pt>
                <c:pt idx="23" formatCode="0.00">
                  <c:v>480.33</c:v>
                </c:pt>
                <c:pt idx="24" formatCode="0.00">
                  <c:v>425.94</c:v>
                </c:pt>
                <c:pt idx="25" formatCode="0.000">
                  <c:v>51.9</c:v>
                </c:pt>
                <c:pt idx="27">
                  <c:v>4</c:v>
                </c:pt>
                <c:pt idx="28" formatCode="0.000">
                  <c:v>7.8E-2</c:v>
                </c:pt>
                <c:pt idx="29" formatCode="0.000">
                  <c:v>6.2E-2</c:v>
                </c:pt>
                <c:pt idx="30" formatCode="0.00">
                  <c:v>0</c:v>
                </c:pt>
                <c:pt idx="31" formatCode="0.000">
                  <c:v>3.9569999999999999</c:v>
                </c:pt>
                <c:pt idx="32" formatCode="0.00">
                  <c:v>12027</c:v>
                </c:pt>
                <c:pt idx="33" formatCode="0.00">
                  <c:v>0.05</c:v>
                </c:pt>
                <c:pt idx="34" formatCode="0.000">
                  <c:v>10.97</c:v>
                </c:pt>
                <c:pt idx="35" formatCode="0.00">
                  <c:v>5.37</c:v>
                </c:pt>
                <c:pt idx="36" formatCode="0.00">
                  <c:v>358.32</c:v>
                </c:pt>
                <c:pt idx="37" formatCode="0.00">
                  <c:v>612.80999999999995</c:v>
                </c:pt>
                <c:pt idx="38" formatCode="0.00">
                  <c:v>502.73</c:v>
                </c:pt>
                <c:pt idx="39" formatCode="0.00">
                  <c:v>15.7</c:v>
                </c:pt>
                <c:pt idx="40" formatCode="0.00">
                  <c:v>402.86</c:v>
                </c:pt>
                <c:pt idx="41" formatCode="0.00">
                  <c:v>150.97999999999999</c:v>
                </c:pt>
                <c:pt idx="42" formatCode="0.00">
                  <c:v>115.56</c:v>
                </c:pt>
                <c:pt idx="43" formatCode="0.00">
                  <c:v>138.69999999999999</c:v>
                </c:pt>
                <c:pt idx="44" formatCode="0.00">
                  <c:v>580</c:v>
                </c:pt>
                <c:pt idx="45" formatCode="0.00">
                  <c:v>12.4</c:v>
                </c:pt>
                <c:pt idx="46" formatCode="0.00">
                  <c:v>12.2</c:v>
                </c:pt>
                <c:pt idx="47" formatCode="0.00">
                  <c:v>0.2</c:v>
                </c:pt>
                <c:pt idx="48" formatCode="0.00">
                  <c:v>0</c:v>
                </c:pt>
                <c:pt idx="49" formatCode="0.00">
                  <c:v>9</c:v>
                </c:pt>
                <c:pt idx="50" formatCode="0.00">
                  <c:v>9</c:v>
                </c:pt>
                <c:pt idx="51" formatCode="0.00">
                  <c:v>0.42</c:v>
                </c:pt>
                <c:pt idx="52" formatCode="0.00">
                  <c:v>0.19</c:v>
                </c:pt>
                <c:pt idx="53" formatCode="0.00">
                  <c:v>0.13</c:v>
                </c:pt>
                <c:pt idx="54" formatCode="0.00">
                  <c:v>0.1</c:v>
                </c:pt>
                <c:pt idx="55" formatCode="0.00">
                  <c:v>0.7</c:v>
                </c:pt>
                <c:pt idx="56" formatCode="0.00">
                  <c:v>0</c:v>
                </c:pt>
                <c:pt idx="57" formatCode="0.00">
                  <c:v>0.1</c:v>
                </c:pt>
                <c:pt idx="58" formatCode="0.00">
                  <c:v>0.6</c:v>
                </c:pt>
                <c:pt idx="59" formatCode="0.00">
                  <c:v>3.2</c:v>
                </c:pt>
                <c:pt idx="60" formatCode="0.00">
                  <c:v>0</c:v>
                </c:pt>
                <c:pt idx="61" formatCode="0.00">
                  <c:v>0.4</c:v>
                </c:pt>
                <c:pt idx="62" formatCode="0.00">
                  <c:v>2.8</c:v>
                </c:pt>
                <c:pt idx="63" formatCode="0.00">
                  <c:v>0.25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0.25</c:v>
                </c:pt>
                <c:pt idx="67" formatCode="0.00">
                  <c:v>2.5</c:v>
                </c:pt>
                <c:pt idx="68" formatCode="0.00">
                  <c:v>2.4</c:v>
                </c:pt>
                <c:pt idx="69" formatCode="0.00">
                  <c:v>0.15</c:v>
                </c:pt>
                <c:pt idx="70" formatCode="0.00">
                  <c:v>0.1</c:v>
                </c:pt>
                <c:pt idx="71" formatCode="0.00">
                  <c:v>0</c:v>
                </c:pt>
                <c:pt idx="72" formatCode="0.00">
                  <c:v>0.05</c:v>
                </c:pt>
                <c:pt idx="73">
                  <c:v>4</c:v>
                </c:pt>
                <c:pt idx="74">
                  <c:v>1.5</c:v>
                </c:pt>
                <c:pt idx="75" formatCode="0.00">
                  <c:v>1</c:v>
                </c:pt>
                <c:pt idx="76" formatCode="0.00">
                  <c:v>0.5</c:v>
                </c:pt>
                <c:pt idx="77" formatCode="0.00">
                  <c:v>1.38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1.38</c:v>
                </c:pt>
                <c:pt idx="81" formatCode="0.00">
                  <c:v>80</c:v>
                </c:pt>
                <c:pt idx="82" formatCode="0.00">
                  <c:v>1100</c:v>
                </c:pt>
                <c:pt idx="83" formatCode="0.00">
                  <c:v>600</c:v>
                </c:pt>
                <c:pt idx="84" formatCode="0.00">
                  <c:v>20</c:v>
                </c:pt>
                <c:pt idx="85" formatCode="0.00">
                  <c:v>381</c:v>
                </c:pt>
                <c:pt idx="86" formatCode="0.00">
                  <c:v>629</c:v>
                </c:pt>
                <c:pt idx="87" formatCode="0.00">
                  <c:v>294</c:v>
                </c:pt>
                <c:pt idx="88" formatCode="0.00">
                  <c:v>19</c:v>
                </c:pt>
                <c:pt idx="89" formatCode="0.00">
                  <c:v>316</c:v>
                </c:pt>
                <c:pt idx="90" formatCode="0.00">
                  <c:v>0</c:v>
                </c:pt>
                <c:pt idx="91" formatCode="0.00">
                  <c:v>250</c:v>
                </c:pt>
                <c:pt idx="92" formatCode="0.00">
                  <c:v>0</c:v>
                </c:pt>
                <c:pt idx="93" formatCode="0.00">
                  <c:v>37</c:v>
                </c:pt>
                <c:pt idx="94" formatCode="0.00">
                  <c:v>11</c:v>
                </c:pt>
                <c:pt idx="95" formatCode="0.00">
                  <c:v>2.5760000000000001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2.5760000000000001</c:v>
                </c:pt>
                <c:pt idx="99" formatCode="0.00">
                  <c:v>4717.95</c:v>
                </c:pt>
                <c:pt idx="100" formatCode="0.00">
                  <c:v>332</c:v>
                </c:pt>
                <c:pt idx="101" formatCode="0.00">
                  <c:v>3341.3</c:v>
                </c:pt>
                <c:pt idx="102" formatCode="0.00">
                  <c:v>151.90199999999999</c:v>
                </c:pt>
                <c:pt idx="103" formatCode="0.00">
                  <c:v>6419.5</c:v>
                </c:pt>
                <c:pt idx="104" formatCode="0.00">
                  <c:v>2966.4949999999999</c:v>
                </c:pt>
                <c:pt idx="105" formatCode="0.00">
                  <c:v>669.4</c:v>
                </c:pt>
                <c:pt idx="106" formatCode="0.00">
                  <c:v>259.2</c:v>
                </c:pt>
                <c:pt idx="108" formatCode="0.00">
                  <c:v>2.2210000000000001</c:v>
                </c:pt>
                <c:pt idx="109" formatCode="0.00">
                  <c:v>72.099999999999994</c:v>
                </c:pt>
                <c:pt idx="110" formatCode="0">
                  <c:v>21</c:v>
                </c:pt>
                <c:pt idx="112" formatCode="0.000">
                  <c:v>4.4489999999999998</c:v>
                </c:pt>
                <c:pt idx="113" formatCode="0.000">
                  <c:v>0.42499999999999999</c:v>
                </c:pt>
                <c:pt idx="114" formatCode="0.000">
                  <c:v>1.427</c:v>
                </c:pt>
                <c:pt idx="116" formatCode="0.000">
                  <c:v>9.4E-2</c:v>
                </c:pt>
                <c:pt idx="117">
                  <c:v>4</c:v>
                </c:pt>
                <c:pt idx="118" formatCode="0.000">
                  <c:v>89.96</c:v>
                </c:pt>
                <c:pt idx="119" formatCode="0.0">
                  <c:v>682</c:v>
                </c:pt>
                <c:pt idx="120" formatCode="0">
                  <c:v>1997</c:v>
                </c:pt>
                <c:pt idx="121" formatCode="0">
                  <c:v>643</c:v>
                </c:pt>
                <c:pt idx="123" formatCode="0.000">
                  <c:v>78.974000000000004</c:v>
                </c:pt>
                <c:pt idx="124" formatCode="0.00">
                  <c:v>24.6</c:v>
                </c:pt>
                <c:pt idx="125" formatCode="0.00">
                  <c:v>0</c:v>
                </c:pt>
                <c:pt idx="126" formatCode="0.00">
                  <c:v>0</c:v>
                </c:pt>
                <c:pt idx="128" formatCode="0.000">
                  <c:v>83.88</c:v>
                </c:pt>
                <c:pt idx="129" formatCode="0.00">
                  <c:v>426</c:v>
                </c:pt>
                <c:pt idx="130" formatCode="0.00">
                  <c:v>309.49</c:v>
                </c:pt>
                <c:pt idx="131" formatCode="0.00">
                  <c:v>12.3</c:v>
                </c:pt>
                <c:pt idx="132" formatCode="0.00">
                  <c:v>27.8</c:v>
                </c:pt>
                <c:pt idx="133" formatCode="0.00">
                  <c:v>30.9</c:v>
                </c:pt>
                <c:pt idx="134" formatCode="0.00">
                  <c:v>67</c:v>
                </c:pt>
                <c:pt idx="135" formatCode="0.00">
                  <c:v>37.6</c:v>
                </c:pt>
                <c:pt idx="137" formatCode="0">
                  <c:v>32</c:v>
                </c:pt>
                <c:pt idx="138" formatCode="0">
                  <c:v>96</c:v>
                </c:pt>
                <c:pt idx="139" formatCode="0">
                  <c:v>550</c:v>
                </c:pt>
                <c:pt idx="140" formatCode="0">
                  <c:v>2167</c:v>
                </c:pt>
                <c:pt idx="141" formatCode="0">
                  <c:v>3006</c:v>
                </c:pt>
                <c:pt idx="142" formatCode="0.00">
                  <c:v>15.6</c:v>
                </c:pt>
                <c:pt idx="143">
                  <c:v>4</c:v>
                </c:pt>
                <c:pt idx="144" formatCode="0.00">
                  <c:v>100</c:v>
                </c:pt>
                <c:pt idx="145" formatCode="0.00">
                  <c:v>59.2</c:v>
                </c:pt>
                <c:pt idx="146" formatCode="0">
                  <c:v>1902</c:v>
                </c:pt>
                <c:pt idx="148" formatCode="0.00">
                  <c:v>318.7</c:v>
                </c:pt>
                <c:pt idx="149" formatCode="0.00">
                  <c:v>49.9</c:v>
                </c:pt>
                <c:pt idx="150" formatCode="0.00">
                  <c:v>93</c:v>
                </c:pt>
                <c:pt idx="152" formatCode="0.00">
                  <c:v>897</c:v>
                </c:pt>
                <c:pt idx="153" formatCode="0.00">
                  <c:v>594</c:v>
                </c:pt>
                <c:pt idx="154" formatCode="0.00">
                  <c:v>163.36000000000001</c:v>
                </c:pt>
                <c:pt idx="155" formatCode="0.00">
                  <c:v>163.36000000000001</c:v>
                </c:pt>
                <c:pt idx="156" formatCode="0.00">
                  <c:v>1.44</c:v>
                </c:pt>
                <c:pt idx="157" formatCode="0.00">
                  <c:v>1.2</c:v>
                </c:pt>
                <c:pt idx="158" formatCode="0.00">
                  <c:v>160.19999999999999</c:v>
                </c:pt>
                <c:pt idx="161">
                  <c:v>684</c:v>
                </c:pt>
                <c:pt idx="162">
                  <c:v>2167</c:v>
                </c:pt>
                <c:pt idx="163">
                  <c:v>551.73400000000004</c:v>
                </c:pt>
                <c:pt idx="164">
                  <c:v>71725.5</c:v>
                </c:pt>
                <c:pt idx="166" formatCode="0">
                  <c:v>23064</c:v>
                </c:pt>
                <c:pt idx="167" formatCode="0.00">
                  <c:v>5000</c:v>
                </c:pt>
                <c:pt idx="168" formatCode="0.00">
                  <c:v>11036</c:v>
                </c:pt>
                <c:pt idx="170" formatCode="0.00">
                  <c:v>27463</c:v>
                </c:pt>
                <c:pt idx="171" formatCode="0.00">
                  <c:v>46380.1</c:v>
                </c:pt>
                <c:pt idx="173" formatCode="0">
                  <c:v>1535</c:v>
                </c:pt>
                <c:pt idx="174">
                  <c:v>4</c:v>
                </c:pt>
                <c:pt idx="175" formatCode="0.00">
                  <c:v>15113</c:v>
                </c:pt>
                <c:pt idx="176" formatCode="0.00">
                  <c:v>6250</c:v>
                </c:pt>
                <c:pt idx="177" formatCode="0.00">
                  <c:v>28588.9</c:v>
                </c:pt>
                <c:pt idx="178" formatCode="0.00">
                  <c:v>275.8</c:v>
                </c:pt>
                <c:pt idx="179" formatCode="0.00">
                  <c:v>10291.1</c:v>
                </c:pt>
              </c:numCache>
            </c:numRef>
          </c:val>
        </c:ser>
        <c:ser>
          <c:idx val="2"/>
          <c:order val="2"/>
          <c:tx>
            <c:strRef>
              <c:f>Лист1!$E$7:$E$9</c:f>
              <c:strCache>
                <c:ptCount val="1"/>
                <c:pt idx="0">
                  <c:v>Индикативный план социально-экономического развития  Темрюкского городского поселения Темрюкского района на 2016 год  2015 год оценка</c:v>
                </c:pt>
              </c:strCache>
            </c:strRef>
          </c:tx>
          <c:invertIfNegative val="0"/>
          <c:cat>
            <c:multiLvlStrRef>
              <c:f>Лист1!$A$10:$B$189</c:f>
              <c:multiLvlStrCache>
                <c:ptCount val="180"/>
                <c:lvl>
                  <c:pt idx="1">
                    <c:v>2</c:v>
                  </c:pt>
                  <c:pt idx="2">
                    <c:v>тыс.чел.</c:v>
                  </c:pt>
                  <c:pt idx="3">
                    <c:v>руб.</c:v>
                  </c:pt>
                  <c:pt idx="4">
                    <c:v>тыс.чел.</c:v>
                  </c:pt>
                  <c:pt idx="5">
                    <c:v>тыс.чел.</c:v>
                  </c:pt>
                  <c:pt idx="6">
                    <c:v>руб.</c:v>
                  </c:pt>
                  <c:pt idx="7">
                    <c:v>млн.руб.</c:v>
                  </c:pt>
                  <c:pt idx="8">
                    <c:v>единиц</c:v>
                  </c:pt>
                  <c:pt idx="9">
                    <c:v>тыс. чел.</c:v>
                  </c:pt>
                  <c:pt idx="10">
                    <c:v>руб.</c:v>
                  </c:pt>
                  <c:pt idx="11">
                    <c:v>%</c:v>
                  </c:pt>
                  <c:pt idx="12">
                    <c:v>человек</c:v>
                  </c:pt>
                  <c:pt idx="13">
                    <c:v>т.чел.</c:v>
                  </c:pt>
                  <c:pt idx="14">
                    <c:v>т.чел.</c:v>
                  </c:pt>
                  <c:pt idx="15">
                    <c:v>млн.руб.</c:v>
                  </c:pt>
                  <c:pt idx="16">
                    <c:v>млн.руб.</c:v>
                  </c:pt>
                  <c:pt idx="17">
                    <c:v>млн.руб.</c:v>
                  </c:pt>
                  <c:pt idx="18">
                    <c:v>млн.руб.</c:v>
                  </c:pt>
                  <c:pt idx="19">
                    <c:v>млн.руб.</c:v>
                  </c:pt>
                  <c:pt idx="20">
                    <c:v>млн.руб.</c:v>
                  </c:pt>
                  <c:pt idx="21">
                    <c:v>млн.руб.</c:v>
                  </c:pt>
                  <c:pt idx="22">
                    <c:v>млн.руб.</c:v>
                  </c:pt>
                  <c:pt idx="23">
                    <c:v>млн.руб.</c:v>
                  </c:pt>
                  <c:pt idx="24">
                    <c:v>млн.руб.</c:v>
                  </c:pt>
                  <c:pt idx="25">
                    <c:v>твс.Гкал</c:v>
                  </c:pt>
                  <c:pt idx="27">
                    <c:v>2</c:v>
                  </c:pt>
                  <c:pt idx="28">
                    <c:v>тыс.тонн</c:v>
                  </c:pt>
                  <c:pt idx="29">
                    <c:v>тыс.тонн</c:v>
                  </c:pt>
                  <c:pt idx="30">
                    <c:v>тыс.тонн</c:v>
                  </c:pt>
                  <c:pt idx="31">
                    <c:v>тыс.тонн</c:v>
                  </c:pt>
                  <c:pt idx="32">
                    <c:v>туб.</c:v>
                  </c:pt>
                  <c:pt idx="33">
                    <c:v>тыс.тонн</c:v>
                  </c:pt>
                  <c:pt idx="34">
                    <c:v>тыс.дал.</c:v>
                  </c:pt>
                  <c:pt idx="35">
                    <c:v>тыс.дал.</c:v>
                  </c:pt>
                  <c:pt idx="36">
                    <c:v>тыс.дал.</c:v>
                  </c:pt>
                  <c:pt idx="37">
                    <c:v>тыс.дал.</c:v>
                  </c:pt>
                  <c:pt idx="38">
                    <c:v>тыс.дал.</c:v>
                  </c:pt>
                  <c:pt idx="39">
                    <c:v>тыс.дал.</c:v>
                  </c:pt>
                  <c:pt idx="40">
                    <c:v>млн.руб.</c:v>
                  </c:pt>
                  <c:pt idx="41">
                    <c:v>млн.руб.</c:v>
                  </c:pt>
                  <c:pt idx="42">
                    <c:v>млн.руб.</c:v>
                  </c:pt>
                  <c:pt idx="43">
                    <c:v>млн.руб.</c:v>
                  </c:pt>
                  <c:pt idx="44">
                    <c:v>га</c:v>
                  </c:pt>
                  <c:pt idx="45">
                    <c:v>тыс.тонн</c:v>
                  </c:pt>
                  <c:pt idx="46">
                    <c:v>тыс.тонн</c:v>
                  </c:pt>
                  <c:pt idx="47">
                    <c:v>тыс.тонн</c:v>
                  </c:pt>
                  <c:pt idx="48">
                    <c:v>тыс.тонн</c:v>
                  </c:pt>
                  <c:pt idx="49">
                    <c:v>тыс.тонн</c:v>
                  </c:pt>
                  <c:pt idx="50">
                    <c:v>тыс.тонн</c:v>
                  </c:pt>
                  <c:pt idx="51">
                    <c:v>тыс.тонн</c:v>
                  </c:pt>
                  <c:pt idx="52">
                    <c:v>тыс.тонн</c:v>
                  </c:pt>
                  <c:pt idx="53">
                    <c:v>тыс.тонн</c:v>
                  </c:pt>
                  <c:pt idx="54">
                    <c:v>тыс.тонн</c:v>
                  </c:pt>
                  <c:pt idx="55">
                    <c:v>тыс.тонн</c:v>
                  </c:pt>
                  <c:pt idx="56">
                    <c:v>тыс.тонн</c:v>
                  </c:pt>
                  <c:pt idx="57">
                    <c:v>тыс.тонн</c:v>
                  </c:pt>
                  <c:pt idx="58">
                    <c:v>тыс.тонн</c:v>
                  </c:pt>
                  <c:pt idx="59">
                    <c:v>тыс.тонн</c:v>
                  </c:pt>
                  <c:pt idx="60">
                    <c:v>тыс.тонн</c:v>
                  </c:pt>
                  <c:pt idx="61">
                    <c:v>тыс.тонн</c:v>
                  </c:pt>
                  <c:pt idx="62">
                    <c:v>тыс.тонн</c:v>
                  </c:pt>
                  <c:pt idx="63">
                    <c:v>тыс.тонн</c:v>
                  </c:pt>
                  <c:pt idx="64">
                    <c:v>тыс.тонн</c:v>
                  </c:pt>
                  <c:pt idx="65">
                    <c:v>тыс.тонн</c:v>
                  </c:pt>
                  <c:pt idx="66">
                    <c:v>тыс.тонн</c:v>
                  </c:pt>
                  <c:pt idx="67">
                    <c:v>тыс.тонн</c:v>
                  </c:pt>
                  <c:pt idx="68">
                    <c:v>тыс.тонн</c:v>
                  </c:pt>
                  <c:pt idx="69">
                    <c:v>тыс.тонн</c:v>
                  </c:pt>
                  <c:pt idx="70">
                    <c:v>тыс.тонн</c:v>
                  </c:pt>
                  <c:pt idx="71">
                    <c:v>тыс.тонн</c:v>
                  </c:pt>
                  <c:pt idx="72">
                    <c:v>тыс.тонн</c:v>
                  </c:pt>
                  <c:pt idx="73">
                    <c:v>2</c:v>
                  </c:pt>
                  <c:pt idx="74">
                    <c:v>тыс.тонн</c:v>
                  </c:pt>
                  <c:pt idx="75">
                    <c:v>тыс.тонн</c:v>
                  </c:pt>
                  <c:pt idx="76">
                    <c:v>тыс.тонн</c:v>
                  </c:pt>
                  <c:pt idx="77">
                    <c:v>млн. шт.</c:v>
                  </c:pt>
                  <c:pt idx="78">
                    <c:v>млн. шт.</c:v>
                  </c:pt>
                  <c:pt idx="79">
                    <c:v>млн. шт.</c:v>
                  </c:pt>
                  <c:pt idx="80">
                    <c:v>млн. шт.</c:v>
                  </c:pt>
                  <c:pt idx="81">
                    <c:v>тыс.тонн</c:v>
                  </c:pt>
                  <c:pt idx="82">
                    <c:v>голов</c:v>
                  </c:pt>
                  <c:pt idx="83">
                    <c:v>голов</c:v>
                  </c:pt>
                  <c:pt idx="84">
                    <c:v>голов</c:v>
                  </c:pt>
                  <c:pt idx="85">
                    <c:v>голов</c:v>
                  </c:pt>
                  <c:pt idx="86">
                    <c:v>голов</c:v>
                  </c:pt>
                  <c:pt idx="87">
                    <c:v>голов</c:v>
                  </c:pt>
                  <c:pt idx="88">
                    <c:v>голов</c:v>
                  </c:pt>
                  <c:pt idx="89">
                    <c:v>голов</c:v>
                  </c:pt>
                  <c:pt idx="90">
                    <c:v>голов</c:v>
                  </c:pt>
                  <c:pt idx="91">
                    <c:v>голов</c:v>
                  </c:pt>
                  <c:pt idx="92">
                    <c:v>голов</c:v>
                  </c:pt>
                  <c:pt idx="93">
                    <c:v>голов</c:v>
                  </c:pt>
                  <c:pt idx="94">
                    <c:v>голов</c:v>
                  </c:pt>
                  <c:pt idx="95">
                    <c:v>голов</c:v>
                  </c:pt>
                  <c:pt idx="96">
                    <c:v>голов</c:v>
                  </c:pt>
                  <c:pt idx="97">
                    <c:v>голов</c:v>
                  </c:pt>
                  <c:pt idx="98">
                    <c:v>голов</c:v>
                  </c:pt>
                  <c:pt idx="99">
                    <c:v>млн.руб.</c:v>
                  </c:pt>
                  <c:pt idx="100">
                    <c:v>млн.руб.</c:v>
                  </c:pt>
                  <c:pt idx="101">
                    <c:v>млн.руб.</c:v>
                  </c:pt>
                  <c:pt idx="102">
                    <c:v>тыс.чел.</c:v>
                  </c:pt>
                  <c:pt idx="103">
                    <c:v>млн.руб.</c:v>
                  </c:pt>
                  <c:pt idx="104">
                    <c:v>млн.руб.</c:v>
                  </c:pt>
                  <c:pt idx="105">
                    <c:v>млн.руб.</c:v>
                  </c:pt>
                  <c:pt idx="106">
                    <c:v>млн.руб.</c:v>
                  </c:pt>
                  <c:pt idx="108">
                    <c:v>тыс.чел.</c:v>
                  </c:pt>
                  <c:pt idx="109">
                    <c:v>%</c:v>
                  </c:pt>
                  <c:pt idx="110">
                    <c:v>единиц</c:v>
                  </c:pt>
                  <c:pt idx="112">
                    <c:v>тыс.чел.</c:v>
                  </c:pt>
                  <c:pt idx="113">
                    <c:v>тыс.чел.</c:v>
                  </c:pt>
                  <c:pt idx="114">
                    <c:v>тыс.чел.</c:v>
                  </c:pt>
                  <c:pt idx="116">
                    <c:v>тыс.чел.</c:v>
                  </c:pt>
                  <c:pt idx="117">
                    <c:v>2</c:v>
                  </c:pt>
                  <c:pt idx="118">
                    <c:v>%</c:v>
                  </c:pt>
                  <c:pt idx="119">
                    <c:v>мест</c:v>
                  </c:pt>
                  <c:pt idx="120">
                    <c:v>мест</c:v>
                  </c:pt>
                  <c:pt idx="121">
                    <c:v>человек</c:v>
                  </c:pt>
                  <c:pt idx="123">
                    <c:v>тыс.кв.м </c:v>
                  </c:pt>
                  <c:pt idx="124">
                    <c:v>кв.м. на 1 чел.</c:v>
                  </c:pt>
                  <c:pt idx="125">
                    <c:v>мест</c:v>
                  </c:pt>
                  <c:pt idx="126">
                    <c:v>коек </c:v>
                  </c:pt>
                  <c:pt idx="128">
                    <c:v>коек </c:v>
                  </c:pt>
                  <c:pt idx="129">
                    <c:v>единиц</c:v>
                  </c:pt>
                  <c:pt idx="130">
                    <c:v>посещений </c:v>
                  </c:pt>
                  <c:pt idx="131">
                    <c:v>чел</c:v>
                  </c:pt>
                  <c:pt idx="132">
                    <c:v>чел</c:v>
                  </c:pt>
                  <c:pt idx="133">
                    <c:v>чел</c:v>
                  </c:pt>
                  <c:pt idx="134">
                    <c:v>чел</c:v>
                  </c:pt>
                  <c:pt idx="135">
                    <c:v>%</c:v>
                  </c:pt>
                  <c:pt idx="137">
                    <c:v>единиц</c:v>
                  </c:pt>
                  <c:pt idx="138">
                    <c:v>единиц</c:v>
                  </c:pt>
                  <c:pt idx="139">
                    <c:v>единиц</c:v>
                  </c:pt>
                  <c:pt idx="140">
                    <c:v>единиц</c:v>
                  </c:pt>
                  <c:pt idx="141">
                    <c:v>человек</c:v>
                  </c:pt>
                  <c:pt idx="142">
                    <c:v>%</c:v>
                  </c:pt>
                  <c:pt idx="143">
                    <c:v>2</c:v>
                  </c:pt>
                  <c:pt idx="144">
                    <c:v>тысяч рублей</c:v>
                  </c:pt>
                  <c:pt idx="145">
                    <c:v>единиц</c:v>
                  </c:pt>
                  <c:pt idx="146">
                    <c:v>человек</c:v>
                  </c:pt>
                  <c:pt idx="148">
                    <c:v>км</c:v>
                  </c:pt>
                  <c:pt idx="149">
                    <c:v>км</c:v>
                  </c:pt>
                  <c:pt idx="150">
                    <c:v>км</c:v>
                  </c:pt>
                  <c:pt idx="152">
                    <c:v>шт.</c:v>
                  </c:pt>
                  <c:pt idx="153">
                    <c:v>шт.</c:v>
                  </c:pt>
                  <c:pt idx="154">
                    <c:v>км</c:v>
                  </c:pt>
                  <c:pt idx="155">
                    <c:v>км</c:v>
                  </c:pt>
                  <c:pt idx="156">
                    <c:v>км</c:v>
                  </c:pt>
                  <c:pt idx="157">
                    <c:v>км</c:v>
                  </c:pt>
                  <c:pt idx="158">
                    <c:v>мест</c:v>
                  </c:pt>
                  <c:pt idx="161">
                    <c:v>единиц</c:v>
                  </c:pt>
                  <c:pt idx="162">
                    <c:v>единиц</c:v>
                  </c:pt>
                  <c:pt idx="163">
                    <c:v>млн.руб</c:v>
                  </c:pt>
                  <c:pt idx="164">
                    <c:v>тыс.руб</c:v>
                  </c:pt>
                  <c:pt idx="166">
                    <c:v>единиц</c:v>
                  </c:pt>
                  <c:pt idx="167">
                    <c:v>млн.руб.</c:v>
                  </c:pt>
                  <c:pt idx="168">
                    <c:v>тыс.руб</c:v>
                  </c:pt>
                  <c:pt idx="170">
                    <c:v>тыс.га</c:v>
                  </c:pt>
                  <c:pt idx="171">
                    <c:v>тыс.руб</c:v>
                  </c:pt>
                  <c:pt idx="173">
                    <c:v>единиц</c:v>
                  </c:pt>
                  <c:pt idx="174">
                    <c:v>2</c:v>
                  </c:pt>
                  <c:pt idx="175">
                    <c:v>тыс.м2</c:v>
                  </c:pt>
                  <c:pt idx="176">
                    <c:v>млн.руб.</c:v>
                  </c:pt>
                  <c:pt idx="177">
                    <c:v>тыс.руб</c:v>
                  </c:pt>
                  <c:pt idx="178">
                    <c:v>м2</c:v>
                  </c:pt>
                  <c:pt idx="179">
                    <c:v>т.р.</c:v>
                  </c:pt>
                </c:lvl>
                <c:lvl>
                  <c:pt idx="1">
                    <c:v>1</c:v>
                  </c:pt>
                  <c:pt idx="2">
                    <c:v>Среднегодовая численность постоянного населения – всего</c:v>
                  </c:pt>
                  <c:pt idx="3">
                    <c:v>Среднедушевой денежный доход на одного жителя</c:v>
                  </c:pt>
                  <c:pt idx="4">
                    <c:v>Численность экономически активного населения</c:v>
                  </c:pt>
                  <c:pt idx="5">
                    <c:v>Численность занятых в экономике</c:v>
                  </c:pt>
                  <c:pt idx="6">
                    <c:v>Номинальная начисленная среднемесячная заработная плата</c:v>
                  </c:pt>
                  <c:pt idx="7">
                    <c:v>в том числе по крупным и средним предприятиям</c:v>
                  </c:pt>
                  <c:pt idx="8">
                    <c:v>Численность личных подсобных хозяйств</c:v>
                  </c:pt>
                  <c:pt idx="9">
                    <c:v>Численность занятых в личных подсобных хозяйствах</c:v>
                  </c:pt>
                  <c:pt idx="10">
                    <c:v>Среднемесячные доходы занятых в личных подсобных хозяйствах, руб.</c:v>
                  </c:pt>
                  <c:pt idx="11">
                    <c:v>Уровень регистрируемой безработицы к численности трудоспособного населения в трудоспособном возрасте</c:v>
                  </c:pt>
                  <c:pt idx="12">
                    <c:v>Численность зарегистрированных безработных</c:v>
                  </c:pt>
                  <c:pt idx="13">
                    <c:v>Численность работников на предприятиях (полный круг)</c:v>
                  </c:pt>
                  <c:pt idx="14">
                    <c:v>Численность работников на предприятиях (крупные и средние)</c:v>
                  </c:pt>
                  <c:pt idx="15">
                    <c:v>Прибыль прибыльных предприятий </c:v>
                  </c:pt>
                  <c:pt idx="16">
                    <c:v>Убыток предприятий </c:v>
                  </c:pt>
                  <c:pt idx="17">
                    <c:v>Прибыль (убыток) – сальдо</c:v>
                  </c:pt>
                  <c:pt idx="18">
                    <c:v>Фонд оплаты труда </c:v>
                  </c:pt>
                  <c:pt idx="19">
                    <c:v>в том числе: по крупным и средним предприятиям</c:v>
                  </c:pt>
                  <c:pt idx="20">
                    <c:v>Промышленная деятельность (раздел С+D+E)</c:v>
                  </c:pt>
                  <c:pt idx="21">
                    <c:v>Добыча полезных ископаемых (С)</c:v>
                  </c:pt>
                  <c:pt idx="22">
                    <c:v>Обрабатывающие производства (D)</c:v>
                  </c:pt>
                  <c:pt idx="23">
                    <c:v>Производство и распределение электроэнергии, газа и воды (E) </c:v>
                  </c:pt>
                  <c:pt idx="24">
                    <c:v>в том числе по крупным и средним предприятиям</c:v>
                  </c:pt>
                  <c:pt idx="25">
                    <c:v>Тепловая энергия</c:v>
                  </c:pt>
                  <c:pt idx="26">
                    <c:v>Производство основных видов промышленной продукции в натуральном выражении:</c:v>
                  </c:pt>
                  <c:pt idx="27">
                    <c:v>1</c:v>
                  </c:pt>
                  <c:pt idx="28">
                    <c:v>1. Мясо и мясопродукты</c:v>
                  </c:pt>
                  <c:pt idx="29">
                    <c:v>в том числе по крупным и средним предприятиям</c:v>
                  </c:pt>
                  <c:pt idx="30">
                    <c:v>Цельномолочная продукция</c:v>
                  </c:pt>
                  <c:pt idx="31">
                    <c:v>2. Рыба и продукты рыбные переработанные и консервированные</c:v>
                  </c:pt>
                  <c:pt idx="32">
                    <c:v>3. Консервы рыбные натуральные</c:v>
                  </c:pt>
                  <c:pt idx="33">
                    <c:v>4. Хлеб и хлебобулочные изделия</c:v>
                  </c:pt>
                  <c:pt idx="34">
                    <c:v>5. Коньяк</c:v>
                  </c:pt>
                  <c:pt idx="35">
                    <c:v>6. Коньячные напитки и бренди</c:v>
                  </c:pt>
                  <c:pt idx="36">
                    <c:v>7. Вина игристые и шампанские</c:v>
                  </c:pt>
                  <c:pt idx="37">
                    <c:v>10. Вина натуральные, столовые</c:v>
                  </c:pt>
                  <c:pt idx="38">
                    <c:v>11. Напитки винные, изготавливаемые без добавления этилового спирта</c:v>
                  </c:pt>
                  <c:pt idx="39">
                    <c:v>12. Напитки винные, изготавливаемые с добавлением этилового спирта</c:v>
                  </c:pt>
                  <c:pt idx="40">
                    <c:v>Объем продукции сельского хозяйства во всех категориях хозяйств</c:v>
                  </c:pt>
                  <c:pt idx="41">
                    <c:v>в том числе сельхозорганизациях </c:v>
                  </c:pt>
                  <c:pt idx="42">
                    <c:v>КФХ и инд. предприниматели </c:v>
                  </c:pt>
                  <c:pt idx="43">
                    <c:v>в личных подсобных хозяйствах </c:v>
                  </c:pt>
                  <c:pt idx="44">
                    <c:v>Общая площадь виноградников у сельскохозяйственных предприятий</c:v>
                  </c:pt>
                  <c:pt idx="45">
                    <c:v>зерно (в весе  после доработки)</c:v>
                  </c:pt>
                  <c:pt idx="46">
                    <c:v>в том числе в  сельхозорганизациях </c:v>
                  </c:pt>
                  <c:pt idx="47">
                    <c:v>в КФХ и инд.предприниматели</c:v>
                  </c:pt>
                  <c:pt idx="48">
                    <c:v>в личных подсобных хозяйствах</c:v>
                  </c:pt>
                  <c:pt idx="49">
                    <c:v>рис</c:v>
                  </c:pt>
                  <c:pt idx="50">
                    <c:v>в том числе в  сельхозорганизациях </c:v>
                  </c:pt>
                  <c:pt idx="51">
                    <c:v>подсолнечник (в весе после доработки)</c:v>
                  </c:pt>
                  <c:pt idx="52">
                    <c:v>в том числе в  сельхозорганизациях </c:v>
                  </c:pt>
                  <c:pt idx="53">
                    <c:v>в КФХ и инд.предприниматели</c:v>
                  </c:pt>
                  <c:pt idx="54">
                    <c:v>в личных подсобных хозяйствах</c:v>
                  </c:pt>
                  <c:pt idx="55">
                    <c:v>картофель</c:v>
                  </c:pt>
                  <c:pt idx="56">
                    <c:v>в том числе в сельхозорганизациях </c:v>
                  </c:pt>
                  <c:pt idx="57">
                    <c:v>в КФХ и инд.предприниматели</c:v>
                  </c:pt>
                  <c:pt idx="58">
                    <c:v>в личных подсобных хозяйствах</c:v>
                  </c:pt>
                  <c:pt idx="59">
                    <c:v>овощи</c:v>
                  </c:pt>
                  <c:pt idx="60">
                    <c:v>в том чтсле в сельхозорганизациях </c:v>
                  </c:pt>
                  <c:pt idx="61">
                    <c:v>в КФХ и инд.предприниматели</c:v>
                  </c:pt>
                  <c:pt idx="62">
                    <c:v>в личных подсобных хозяйствах</c:v>
                  </c:pt>
                  <c:pt idx="63">
                    <c:v>Плоды и ягоды</c:v>
                  </c:pt>
                  <c:pt idx="64">
                    <c:v>в том числе в сельхозорганизациях </c:v>
                  </c:pt>
                  <c:pt idx="65">
                    <c:v>в КФХ и инд.предприниматели</c:v>
                  </c:pt>
                  <c:pt idx="66">
                    <c:v>в личных подсобных хозяйствах</c:v>
                  </c:pt>
                  <c:pt idx="67">
                    <c:v>виноград</c:v>
                  </c:pt>
                  <c:pt idx="68">
                    <c:v>в  том числе в сельхозорганизациях </c:v>
                  </c:pt>
                  <c:pt idx="69">
                    <c:v>скот и птица (в живом весе)</c:v>
                  </c:pt>
                  <c:pt idx="70">
                    <c:v>в  том числе в сельхозорганизациях </c:v>
                  </c:pt>
                  <c:pt idx="71">
                    <c:v>в КФХ и инд.предприниматели</c:v>
                  </c:pt>
                  <c:pt idx="72">
                    <c:v>в личных подсобных хозяйствах</c:v>
                  </c:pt>
                  <c:pt idx="73">
                    <c:v>1</c:v>
                  </c:pt>
                  <c:pt idx="74">
                    <c:v>Молоко</c:v>
                  </c:pt>
                  <c:pt idx="75">
                    <c:v>в том числе в сельхозорганизациях </c:v>
                  </c:pt>
                  <c:pt idx="76">
                    <c:v>в личных подсобных хозяйствах</c:v>
                  </c:pt>
                  <c:pt idx="77">
                    <c:v>яйца</c:v>
                  </c:pt>
                  <c:pt idx="78">
                    <c:v>в том числе сельхозорганизациях </c:v>
                  </c:pt>
                  <c:pt idx="79">
                    <c:v>в КФХ и инд.предприниматели</c:v>
                  </c:pt>
                  <c:pt idx="80">
                    <c:v>в личных подсобных хозяйствах</c:v>
                  </c:pt>
                  <c:pt idx="81">
                    <c:v>улов рыбы в прудовых и других рыбоводных хозяйствах</c:v>
                  </c:pt>
                  <c:pt idx="82">
                    <c:v>крупный рогатый скот</c:v>
                  </c:pt>
                  <c:pt idx="83">
                    <c:v>в том числе в  сельхозорганизациях </c:v>
                  </c:pt>
                  <c:pt idx="84">
                    <c:v>в КФХ и инд.предприниматели</c:v>
                  </c:pt>
                  <c:pt idx="85">
                    <c:v>в личных подсобных хозяйствах</c:v>
                  </c:pt>
                  <c:pt idx="86">
                    <c:v>из общего поголовья КРС- коровы:</c:v>
                  </c:pt>
                  <c:pt idx="87">
                    <c:v>в  том числе в сельхозорганизациях </c:v>
                  </c:pt>
                  <c:pt idx="88">
                    <c:v>в КФХ и инд.предприниматели</c:v>
                  </c:pt>
                  <c:pt idx="89">
                    <c:v>в личных подсобных хозяйствах</c:v>
                  </c:pt>
                  <c:pt idx="90">
                    <c:v>свиньи</c:v>
                  </c:pt>
                  <c:pt idx="91">
                    <c:v>овцы и козы</c:v>
                  </c:pt>
                  <c:pt idx="92">
                    <c:v>в том числе в сельхозорганизациях </c:v>
                  </c:pt>
                  <c:pt idx="93">
                    <c:v>в КФХ и инд.предприниматели</c:v>
                  </c:pt>
                  <c:pt idx="94">
                    <c:v>в личных подсобных хозяйствах</c:v>
                  </c:pt>
                  <c:pt idx="95">
                    <c:v>птица</c:v>
                  </c:pt>
                  <c:pt idx="96">
                    <c:v>в  том числе в сельхозорганизациях </c:v>
                  </c:pt>
                  <c:pt idx="97">
                    <c:v>в КФХ и инд.предприниматели</c:v>
                  </c:pt>
                  <c:pt idx="98">
                    <c:v>в личных подсобных хозяйствах</c:v>
                  </c:pt>
                  <c:pt idx="99">
                    <c:v>Оборот розничной торговли</c:v>
                  </c:pt>
                  <c:pt idx="100">
                    <c:v>Оборот общественного питания</c:v>
                  </c:pt>
                  <c:pt idx="101">
                    <c:v>Объем платных услуг населению</c:v>
                  </c:pt>
                  <c:pt idx="102">
                    <c:v>Количество отдохнувших на территории поселения</c:v>
                  </c:pt>
                  <c:pt idx="103">
                    <c:v>Выпуск товаров и услуг предприятиями транспорта, всего </c:v>
                  </c:pt>
                  <c:pt idx="104">
                    <c:v>в том числе по крупным и средним предприятиям</c:v>
                  </c:pt>
                  <c:pt idx="105">
                    <c:v>Объем инвестиций в основной капитал за счет всех источников финансирования </c:v>
                  </c:pt>
                  <c:pt idx="106">
                    <c:v>Объем работ, выполненных собственными силами по виду деятельности строительство </c:v>
                  </c:pt>
                  <c:pt idx="107">
                    <c:v>Социальная сфера</c:v>
                  </c:pt>
                  <c:pt idx="108">
                    <c:v>Численность детей в  дошкольных  образовательных учреждениях</c:v>
                  </c:pt>
                  <c:pt idx="109">
                    <c:v>Охват детей в возрасте 1-6 лет дошкольными учреждениями</c:v>
                  </c:pt>
                  <c:pt idx="110">
                    <c:v>Количество групп альтернативных моделей дошкольного образования</c:v>
                  </c:pt>
                  <c:pt idx="111">
                    <c:v>Численность учащихся в учреждениях:</c:v>
                  </c:pt>
                  <c:pt idx="112">
                    <c:v>общеобразовательных</c:v>
                  </c:pt>
                  <c:pt idx="113">
                    <c:v>среднего профессионального образования</c:v>
                  </c:pt>
                  <c:pt idx="114">
                    <c:v>высшего профессионального образования</c:v>
                  </c:pt>
                  <c:pt idx="115">
                    <c:v>Выпуск специалистов учреждениями:</c:v>
                  </c:pt>
                  <c:pt idx="116">
                    <c:v>среднего профессионального образования</c:v>
                  </c:pt>
                  <c:pt idx="117">
                    <c:v>1</c:v>
                  </c:pt>
                  <c:pt idx="118">
                    <c:v>Численность обучающихся в первую смену в дневных учреждениях общего образования в % к общему числу обучающихся в этих учреждениях</c:v>
                  </c:pt>
                  <c:pt idx="119">
                    <c:v>Обеспеченность населения дошкольными образовательными учреждениями (на 1000 детей дошкольного возраста)</c:v>
                  </c:pt>
                  <c:pt idx="120">
                    <c:v>количество мест в учреждениях дошкольного образования</c:v>
                  </c:pt>
                  <c:pt idx="121">
                    <c:v>количество детей дошкольного возраста, находящихся в очереди в учреждения дошкольного образования</c:v>
                  </c:pt>
                  <c:pt idx="122">
                    <c:v>Ввод в эксплуатацию:</c:v>
                  </c:pt>
                  <c:pt idx="123">
                    <c:v>жилых домов предприятиями за счет всех источников финансирования (общ.площадь)</c:v>
                  </c:pt>
                  <c:pt idx="124">
                    <c:v>Средняя обеспеченность населения площадью жилых квартир (на конец года)</c:v>
                  </c:pt>
                  <c:pt idx="125">
                    <c:v>общеобразовательных школ</c:v>
                  </c:pt>
                  <c:pt idx="126">
                    <c:v>больниц</c:v>
                  </c:pt>
                  <c:pt idx="127">
                    <c:v>Обеспеченность населения учреждениями социально-культурной сферы:</c:v>
                  </c:pt>
                  <c:pt idx="128">
                    <c:v>больничными койками (на 10 тысяч жителей)</c:v>
                  </c:pt>
                  <c:pt idx="129">
                    <c:v>количество больничных коек,</c:v>
                  </c:pt>
                  <c:pt idx="130">
                    <c:v>амбулаторно-поликлиническими учреждениями(посещений в смену на 10 тысяч жителей)</c:v>
                  </c:pt>
                  <c:pt idx="131">
                    <c:v>врачами (фактически). на 10 тыс. населения</c:v>
                  </c:pt>
                  <c:pt idx="132">
                    <c:v>врачами (по штату) . на 10 тыс.населения</c:v>
                  </c:pt>
                  <c:pt idx="133">
                    <c:v>средним медицинским персоналом (фактически)  на 10 тыс.населения</c:v>
                  </c:pt>
                  <c:pt idx="134">
                    <c:v>средним медицинским персоналом (по штату)  на 10 тыс.населения</c:v>
                  </c:pt>
                  <c:pt idx="135">
                    <c:v>удельный вес населения, занимающегося спортом</c:v>
                  </c:pt>
                  <c:pt idx="136">
                    <c:v>количество организаций, зарегистрированных на территории поселения, в том числе:</c:v>
                  </c:pt>
                  <c:pt idx="137">
                    <c:v>организации государственной формы собственности</c:v>
                  </c:pt>
                  <c:pt idx="138">
                    <c:v>организации муниципальной формы собственности</c:v>
                  </c:pt>
                  <c:pt idx="139">
                    <c:v>организации частной формы собственности</c:v>
                  </c:pt>
                  <c:pt idx="140">
                    <c:v>Количество субъектов малого предпринимательства </c:v>
                  </c:pt>
                  <c:pt idx="141">
                    <c:v>Численность работников в малом предпринимательстве</c:v>
                  </c:pt>
                  <c:pt idx="142">
                    <c:v>Доля среднесписочной численности работников (без внешних совместителей) малых предприятий в среднесписочной численности работников  всех предприятий и организаций</c:v>
                  </c:pt>
                  <c:pt idx="143">
                    <c:v>1</c:v>
                  </c:pt>
                  <c:pt idx="144">
                    <c:v>Общий объем расходов муниципального образования  на развитие и поддержку малого предпринимательства в расчете на 1 малое предприятие (в рамках муниципальной целевой программы)</c:v>
                  </c:pt>
                  <c:pt idx="145">
                    <c:v>количество субъектов малого предпринимательства в расчете на 1000 человек населения</c:v>
                  </c:pt>
                  <c:pt idx="146">
                    <c:v>Количество индивидуальных предпринимателей</c:v>
                  </c:pt>
                  <c:pt idx="147">
                    <c:v>Инфраструктурная обеспеченность населения</c:v>
                  </c:pt>
                  <c:pt idx="148">
                    <c:v>Протяженность водопроводных сетей, всего: </c:v>
                  </c:pt>
                  <c:pt idx="149">
                    <c:v>Протяженность канализационных сетей</c:v>
                  </c:pt>
                  <c:pt idx="150">
                    <c:v>Протяженность освещенных улиц </c:v>
                  </c:pt>
                  <c:pt idx="151">
                    <c:v>Количество высаженных зеленых насаждений:</c:v>
                  </c:pt>
                  <c:pt idx="152">
                    <c:v>посадка деревьев</c:v>
                  </c:pt>
                  <c:pt idx="153">
                    <c:v>посадка кустарников</c:v>
                  </c:pt>
                  <c:pt idx="154">
                    <c:v>Протяженность автомобильных дорог местного значения</c:v>
                  </c:pt>
                  <c:pt idx="155">
                    <c:v>в том числе с твердым покрытием</c:v>
                  </c:pt>
                  <c:pt idx="156">
                    <c:v>Протяженность отремонтированных автомобильных дорог местного значения с твердым покрытием</c:v>
                  </c:pt>
                  <c:pt idx="157">
                    <c:v>Протяженность отремонтированных тротуаров</c:v>
                  </c:pt>
                  <c:pt idx="158">
                    <c:v>Обеспеченность населения объектами общественного питания(на 1000 населения)</c:v>
                  </c:pt>
                  <c:pt idx="159">
                    <c:v>Показатели налогового потенциала по доходным источникам источникам бюджета Темрюкского городского поселения Темрюкского района</c:v>
                  </c:pt>
                  <c:pt idx="160">
                    <c:v>Показатель налогового потенциала по НДФЛ</c:v>
                  </c:pt>
                  <c:pt idx="161">
                    <c:v>количество предприятий -плательщиков НДФЛ</c:v>
                  </c:pt>
                  <c:pt idx="162">
                    <c:v>количество индивидуальных предпринимателей</c:v>
                  </c:pt>
                  <c:pt idx="163">
                    <c:v>налогооблагаемая база</c:v>
                  </c:pt>
                  <c:pt idx="164">
                    <c:v>сумма налоговых поступлений по ставке 13%, </c:v>
                  </c:pt>
                  <c:pt idx="165">
                    <c:v>Показатель налогового потенциала по налогу на имущество физических лиц</c:v>
                  </c:pt>
                  <c:pt idx="166">
                    <c:v>количество объектов физических лиц, подлежащих налогообложению</c:v>
                  </c:pt>
                  <c:pt idx="167">
                    <c:v>инвентаризационная стоимость имущества физических лиц</c:v>
                  </c:pt>
                  <c:pt idx="168">
                    <c:v>сумма налоговых поступлений</c:v>
                  </c:pt>
                  <c:pt idx="169">
                    <c:v>Показатель налогового потенциала по земельному налогу</c:v>
                  </c:pt>
                  <c:pt idx="170">
                    <c:v>площадь земли, подлежащая налогообложению</c:v>
                  </c:pt>
                  <c:pt idx="171">
                    <c:v>сумма налоговых поступлений</c:v>
                  </c:pt>
                  <c:pt idx="172">
                    <c:v>Показатели потенциала по доходам от аренды земли</c:v>
                  </c:pt>
                  <c:pt idx="173">
                    <c:v>количество земельных участков, сдаваемых в аренду</c:v>
                  </c:pt>
                  <c:pt idx="174">
                    <c:v>1</c:v>
                  </c:pt>
                  <c:pt idx="175">
                    <c:v>площадь земельных участков, сдаваемых в аренду</c:v>
                  </c:pt>
                  <c:pt idx="176">
                    <c:v>кадастровая стоимость земельных участков, сдаваемых в аренду, млн.руб.</c:v>
                  </c:pt>
                  <c:pt idx="177">
                    <c:v>сумма поступлений в бюджет, т.р.</c:v>
                  </c:pt>
                  <c:pt idx="178">
                    <c:v>площадь имущества, сдаваемая в аренду</c:v>
                  </c:pt>
                  <c:pt idx="179">
                    <c:v>сумма поступлений в бюджет</c:v>
                  </c:pt>
                </c:lvl>
              </c:multiLvlStrCache>
            </c:multiLvlStrRef>
          </c:cat>
          <c:val>
            <c:numRef>
              <c:f>Лист1!$E$10:$E$189</c:f>
              <c:numCache>
                <c:formatCode>General</c:formatCode>
                <c:ptCount val="180"/>
                <c:pt idx="1">
                  <c:v>5</c:v>
                </c:pt>
                <c:pt idx="2" formatCode="0.000">
                  <c:v>40</c:v>
                </c:pt>
                <c:pt idx="3" formatCode="0.00">
                  <c:v>19862</c:v>
                </c:pt>
                <c:pt idx="4" formatCode="0.00">
                  <c:v>22.34</c:v>
                </c:pt>
                <c:pt idx="5" formatCode="0.000">
                  <c:v>16.66</c:v>
                </c:pt>
                <c:pt idx="6" formatCode="0">
                  <c:v>26842.400000000001</c:v>
                </c:pt>
                <c:pt idx="7" formatCode="0">
                  <c:v>28832.7</c:v>
                </c:pt>
                <c:pt idx="8" formatCode="0.00">
                  <c:v>4879</c:v>
                </c:pt>
                <c:pt idx="9" formatCode="0.000">
                  <c:v>9.7249999999999996</c:v>
                </c:pt>
                <c:pt idx="10" formatCode="0">
                  <c:v>9780</c:v>
                </c:pt>
                <c:pt idx="11" formatCode="0.00">
                  <c:v>0.5</c:v>
                </c:pt>
                <c:pt idx="12" formatCode="0">
                  <c:v>94</c:v>
                </c:pt>
                <c:pt idx="13" formatCode="0.000">
                  <c:v>15.215999999999999</c:v>
                </c:pt>
                <c:pt idx="14" formatCode="0.000">
                  <c:v>12.701000000000001</c:v>
                </c:pt>
                <c:pt idx="15" formatCode="0.00">
                  <c:v>1708.7</c:v>
                </c:pt>
                <c:pt idx="16" formatCode="0.00">
                  <c:v>1612.4</c:v>
                </c:pt>
                <c:pt idx="17" formatCode="0.00">
                  <c:v>96.299999999999955</c:v>
                </c:pt>
                <c:pt idx="18" formatCode="0.00">
                  <c:v>4522.5</c:v>
                </c:pt>
                <c:pt idx="19" formatCode="0.00">
                  <c:v>3818.9</c:v>
                </c:pt>
                <c:pt idx="20" formatCode="0.00">
                  <c:v>3005.4659999999999</c:v>
                </c:pt>
                <c:pt idx="21" formatCode="0.000">
                  <c:v>0.106</c:v>
                </c:pt>
                <c:pt idx="22" formatCode="0.00">
                  <c:v>2492.6999999999998</c:v>
                </c:pt>
                <c:pt idx="23" formatCode="0.00">
                  <c:v>512.66</c:v>
                </c:pt>
                <c:pt idx="24" formatCode="0.00">
                  <c:v>470.17</c:v>
                </c:pt>
                <c:pt idx="25" formatCode="0.000">
                  <c:v>53.881</c:v>
                </c:pt>
                <c:pt idx="27">
                  <c:v>5</c:v>
                </c:pt>
                <c:pt idx="28" formatCode="0.000">
                  <c:v>7.5999999999999998E-2</c:v>
                </c:pt>
                <c:pt idx="29" formatCode="0.000">
                  <c:v>7.0000000000000007E-2</c:v>
                </c:pt>
                <c:pt idx="30" formatCode="0.00">
                  <c:v>0</c:v>
                </c:pt>
                <c:pt idx="31" formatCode="0.000">
                  <c:v>3.5459999999999998</c:v>
                </c:pt>
                <c:pt idx="32" formatCode="0.00">
                  <c:v>12119</c:v>
                </c:pt>
                <c:pt idx="33" formatCode="0.00">
                  <c:v>0.05</c:v>
                </c:pt>
                <c:pt idx="34" formatCode="0.000">
                  <c:v>9.1</c:v>
                </c:pt>
                <c:pt idx="35" formatCode="0.00">
                  <c:v>5.6</c:v>
                </c:pt>
                <c:pt idx="36" formatCode="0.00">
                  <c:v>360</c:v>
                </c:pt>
                <c:pt idx="37" formatCode="0.00">
                  <c:v>726.24</c:v>
                </c:pt>
                <c:pt idx="38" formatCode="0.00">
                  <c:v>581.20000000000005</c:v>
                </c:pt>
                <c:pt idx="39" formatCode="0.00">
                  <c:v>6.3</c:v>
                </c:pt>
                <c:pt idx="40" formatCode="0.00">
                  <c:v>410.74</c:v>
                </c:pt>
                <c:pt idx="41" formatCode="0.00">
                  <c:v>168.3</c:v>
                </c:pt>
                <c:pt idx="42" formatCode="0.00">
                  <c:v>124.37</c:v>
                </c:pt>
                <c:pt idx="43" formatCode="0.00">
                  <c:v>154.31</c:v>
                </c:pt>
                <c:pt idx="44" formatCode="0.00">
                  <c:v>580</c:v>
                </c:pt>
                <c:pt idx="45" formatCode="0.00">
                  <c:v>12.5</c:v>
                </c:pt>
                <c:pt idx="46" formatCode="0.00">
                  <c:v>12.3</c:v>
                </c:pt>
                <c:pt idx="47" formatCode="0.00">
                  <c:v>0.2</c:v>
                </c:pt>
                <c:pt idx="48" formatCode="0.00">
                  <c:v>0</c:v>
                </c:pt>
                <c:pt idx="49" formatCode="0.00">
                  <c:v>8.6</c:v>
                </c:pt>
                <c:pt idx="50" formatCode="0.00">
                  <c:v>8.6</c:v>
                </c:pt>
                <c:pt idx="51" formatCode="0.00">
                  <c:v>0.43</c:v>
                </c:pt>
                <c:pt idx="52" formatCode="0.00">
                  <c:v>0.2</c:v>
                </c:pt>
                <c:pt idx="53" formatCode="0.00">
                  <c:v>0.13</c:v>
                </c:pt>
                <c:pt idx="54" formatCode="0.00">
                  <c:v>0.11</c:v>
                </c:pt>
                <c:pt idx="55" formatCode="0.00">
                  <c:v>0.7</c:v>
                </c:pt>
                <c:pt idx="56" formatCode="0.00">
                  <c:v>0</c:v>
                </c:pt>
                <c:pt idx="57" formatCode="0.00">
                  <c:v>0.1</c:v>
                </c:pt>
                <c:pt idx="58" formatCode="0.00">
                  <c:v>0.6</c:v>
                </c:pt>
                <c:pt idx="59" formatCode="0.00">
                  <c:v>3.2</c:v>
                </c:pt>
                <c:pt idx="60" formatCode="0.00">
                  <c:v>0</c:v>
                </c:pt>
                <c:pt idx="61" formatCode="0.00">
                  <c:v>0.4</c:v>
                </c:pt>
                <c:pt idx="62" formatCode="0.00">
                  <c:v>2.8</c:v>
                </c:pt>
                <c:pt idx="63" formatCode="0.00">
                  <c:v>0.25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0.25</c:v>
                </c:pt>
                <c:pt idx="67" formatCode="0.00">
                  <c:v>2.7</c:v>
                </c:pt>
                <c:pt idx="68" formatCode="0.00">
                  <c:v>2.6</c:v>
                </c:pt>
                <c:pt idx="69" formatCode="0.00">
                  <c:v>0.2</c:v>
                </c:pt>
                <c:pt idx="70" formatCode="0.00">
                  <c:v>0.15</c:v>
                </c:pt>
                <c:pt idx="71" formatCode="0.00">
                  <c:v>0</c:v>
                </c:pt>
                <c:pt idx="72" formatCode="0.00">
                  <c:v>0.05</c:v>
                </c:pt>
                <c:pt idx="73">
                  <c:v>5</c:v>
                </c:pt>
                <c:pt idx="74">
                  <c:v>1.9</c:v>
                </c:pt>
                <c:pt idx="75" formatCode="0.00">
                  <c:v>1.2</c:v>
                </c:pt>
                <c:pt idx="76" formatCode="0.00">
                  <c:v>0.7</c:v>
                </c:pt>
                <c:pt idx="77" formatCode="0.00">
                  <c:v>1.38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1.38</c:v>
                </c:pt>
                <c:pt idx="81" formatCode="0.00">
                  <c:v>82</c:v>
                </c:pt>
                <c:pt idx="82" formatCode="0.00">
                  <c:v>913</c:v>
                </c:pt>
                <c:pt idx="83" formatCode="0.00">
                  <c:v>598</c:v>
                </c:pt>
                <c:pt idx="84" formatCode="0.00">
                  <c:v>20</c:v>
                </c:pt>
                <c:pt idx="85" formatCode="0.00">
                  <c:v>295</c:v>
                </c:pt>
                <c:pt idx="86" formatCode="0.00">
                  <c:v>530</c:v>
                </c:pt>
                <c:pt idx="87" formatCode="0.00">
                  <c:v>285</c:v>
                </c:pt>
                <c:pt idx="88" formatCode="0.00">
                  <c:v>19</c:v>
                </c:pt>
                <c:pt idx="89" formatCode="0.00">
                  <c:v>226</c:v>
                </c:pt>
                <c:pt idx="90" formatCode="0.00">
                  <c:v>0</c:v>
                </c:pt>
                <c:pt idx="91" formatCode="0.00">
                  <c:v>251</c:v>
                </c:pt>
                <c:pt idx="92" formatCode="0.00">
                  <c:v>0</c:v>
                </c:pt>
                <c:pt idx="93" formatCode="0.00">
                  <c:v>40</c:v>
                </c:pt>
                <c:pt idx="94" formatCode="0.00">
                  <c:v>11</c:v>
                </c:pt>
                <c:pt idx="95" formatCode="0.00">
                  <c:v>2.58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2.58</c:v>
                </c:pt>
                <c:pt idx="99" formatCode="0.00">
                  <c:v>5180.8</c:v>
                </c:pt>
                <c:pt idx="100" formatCode="0.00">
                  <c:v>381.8</c:v>
                </c:pt>
                <c:pt idx="101" formatCode="0.00">
                  <c:v>3691.6</c:v>
                </c:pt>
                <c:pt idx="102" formatCode="0.00">
                  <c:v>154.97999999999999</c:v>
                </c:pt>
                <c:pt idx="103" formatCode="0.00">
                  <c:v>7367.8509999999997</c:v>
                </c:pt>
                <c:pt idx="104" formatCode="0.00">
                  <c:v>6611.451</c:v>
                </c:pt>
                <c:pt idx="105" formatCode="0.00">
                  <c:v>684</c:v>
                </c:pt>
                <c:pt idx="106" formatCode="0.00">
                  <c:v>269.60000000000002</c:v>
                </c:pt>
                <c:pt idx="108" formatCode="0.00">
                  <c:v>2.2749999999999999</c:v>
                </c:pt>
                <c:pt idx="109" formatCode="0.00">
                  <c:v>73.400000000000006</c:v>
                </c:pt>
                <c:pt idx="110" formatCode="0">
                  <c:v>32</c:v>
                </c:pt>
                <c:pt idx="112">
                  <c:v>4.5030000000000001</c:v>
                </c:pt>
                <c:pt idx="113" formatCode="0.000">
                  <c:v>0.39900000000000002</c:v>
                </c:pt>
                <c:pt idx="114" formatCode="0.000">
                  <c:v>1.4119999999999999</c:v>
                </c:pt>
                <c:pt idx="116" formatCode="0.000">
                  <c:v>0.11799999999999999</c:v>
                </c:pt>
                <c:pt idx="117">
                  <c:v>5</c:v>
                </c:pt>
                <c:pt idx="118" formatCode="0.000">
                  <c:v>88.39</c:v>
                </c:pt>
                <c:pt idx="119" formatCode="0.0">
                  <c:v>726</c:v>
                </c:pt>
                <c:pt idx="120" formatCode="0">
                  <c:v>1997</c:v>
                </c:pt>
                <c:pt idx="121" formatCode="0">
                  <c:v>521</c:v>
                </c:pt>
                <c:pt idx="123" formatCode="0.000">
                  <c:v>69.099999999999994</c:v>
                </c:pt>
                <c:pt idx="124" formatCode="0.00">
                  <c:v>24.946000000000002</c:v>
                </c:pt>
                <c:pt idx="125" formatCode="0.00">
                  <c:v>0</c:v>
                </c:pt>
                <c:pt idx="126" formatCode="0.00">
                  <c:v>0</c:v>
                </c:pt>
                <c:pt idx="128" formatCode="0.000">
                  <c:v>83.03</c:v>
                </c:pt>
                <c:pt idx="129" formatCode="0.00">
                  <c:v>426</c:v>
                </c:pt>
                <c:pt idx="130" formatCode="0.00">
                  <c:v>306.33999999999997</c:v>
                </c:pt>
                <c:pt idx="131" formatCode="0.00">
                  <c:v>12.3</c:v>
                </c:pt>
                <c:pt idx="132" formatCode="0.00">
                  <c:v>27.8</c:v>
                </c:pt>
                <c:pt idx="133" formatCode="0.00">
                  <c:v>30.9</c:v>
                </c:pt>
                <c:pt idx="134" formatCode="0.00">
                  <c:v>67</c:v>
                </c:pt>
                <c:pt idx="135" formatCode="0.00">
                  <c:v>38.9</c:v>
                </c:pt>
                <c:pt idx="137" formatCode="0">
                  <c:v>32</c:v>
                </c:pt>
                <c:pt idx="138" formatCode="0">
                  <c:v>96</c:v>
                </c:pt>
                <c:pt idx="139" formatCode="0">
                  <c:v>556</c:v>
                </c:pt>
                <c:pt idx="140" formatCode="0">
                  <c:v>2171</c:v>
                </c:pt>
                <c:pt idx="141" formatCode="0">
                  <c:v>2963</c:v>
                </c:pt>
                <c:pt idx="142" formatCode="0.00">
                  <c:v>15.8</c:v>
                </c:pt>
                <c:pt idx="143">
                  <c:v>5</c:v>
                </c:pt>
                <c:pt idx="144" formatCode="0.00">
                  <c:v>25</c:v>
                </c:pt>
                <c:pt idx="145" formatCode="0.00">
                  <c:v>62</c:v>
                </c:pt>
                <c:pt idx="146" formatCode="0">
                  <c:v>1909</c:v>
                </c:pt>
                <c:pt idx="148" formatCode="0.00">
                  <c:v>318.7</c:v>
                </c:pt>
                <c:pt idx="149" formatCode="0.00">
                  <c:v>49.9</c:v>
                </c:pt>
                <c:pt idx="150" formatCode="0.00">
                  <c:v>93.6</c:v>
                </c:pt>
                <c:pt idx="152" formatCode="0.00">
                  <c:v>350</c:v>
                </c:pt>
                <c:pt idx="153" formatCode="0.00">
                  <c:v>600</c:v>
                </c:pt>
                <c:pt idx="154" formatCode="0.00">
                  <c:v>163.36000000000001</c:v>
                </c:pt>
                <c:pt idx="155" formatCode="0.00">
                  <c:v>163.36000000000001</c:v>
                </c:pt>
                <c:pt idx="156" formatCode="0.00">
                  <c:v>1.5</c:v>
                </c:pt>
                <c:pt idx="157" formatCode="0.00">
                  <c:v>1.3</c:v>
                </c:pt>
                <c:pt idx="158" formatCode="0.00">
                  <c:v>161.4</c:v>
                </c:pt>
                <c:pt idx="161" formatCode="0">
                  <c:v>685</c:v>
                </c:pt>
                <c:pt idx="162" formatCode="0">
                  <c:v>2165</c:v>
                </c:pt>
                <c:pt idx="163" formatCode="0.00">
                  <c:v>606.54999999999995</c:v>
                </c:pt>
                <c:pt idx="164" formatCode="0.00">
                  <c:v>78851.600000000006</c:v>
                </c:pt>
                <c:pt idx="166" formatCode="0">
                  <c:v>23070</c:v>
                </c:pt>
                <c:pt idx="167" formatCode="0.00">
                  <c:v>5200</c:v>
                </c:pt>
                <c:pt idx="168" formatCode="0.00">
                  <c:v>11700</c:v>
                </c:pt>
                <c:pt idx="170" formatCode="0.00">
                  <c:v>27470</c:v>
                </c:pt>
                <c:pt idx="171" formatCode="0.00">
                  <c:v>54000</c:v>
                </c:pt>
                <c:pt idx="173" formatCode="0">
                  <c:v>1540</c:v>
                </c:pt>
                <c:pt idx="174">
                  <c:v>5</c:v>
                </c:pt>
                <c:pt idx="175" formatCode="0.00">
                  <c:v>15115</c:v>
                </c:pt>
                <c:pt idx="176" formatCode="0.00">
                  <c:v>3348.3</c:v>
                </c:pt>
                <c:pt idx="177" formatCode="0.00">
                  <c:v>19000</c:v>
                </c:pt>
                <c:pt idx="178" formatCode="0.00">
                  <c:v>275.8</c:v>
                </c:pt>
                <c:pt idx="179" formatCode="0.00">
                  <c:v>10124</c:v>
                </c:pt>
              </c:numCache>
            </c:numRef>
          </c:val>
        </c:ser>
        <c:ser>
          <c:idx val="3"/>
          <c:order val="3"/>
          <c:tx>
            <c:strRef>
              <c:f>Лист1!$F$7:$F$9</c:f>
              <c:strCache>
                <c:ptCount val="1"/>
                <c:pt idx="0">
                  <c:v>Индикативный план социально-экономического развития  Темрюкского городского поселения Темрюкского района на 2016 год  темп роста 2015г. к 2014г., %</c:v>
                </c:pt>
              </c:strCache>
            </c:strRef>
          </c:tx>
          <c:invertIfNegative val="0"/>
          <c:cat>
            <c:multiLvlStrRef>
              <c:f>Лист1!$A$10:$B$189</c:f>
              <c:multiLvlStrCache>
                <c:ptCount val="180"/>
                <c:lvl>
                  <c:pt idx="1">
                    <c:v>2</c:v>
                  </c:pt>
                  <c:pt idx="2">
                    <c:v>тыс.чел.</c:v>
                  </c:pt>
                  <c:pt idx="3">
                    <c:v>руб.</c:v>
                  </c:pt>
                  <c:pt idx="4">
                    <c:v>тыс.чел.</c:v>
                  </c:pt>
                  <c:pt idx="5">
                    <c:v>тыс.чел.</c:v>
                  </c:pt>
                  <c:pt idx="6">
                    <c:v>руб.</c:v>
                  </c:pt>
                  <c:pt idx="7">
                    <c:v>млн.руб.</c:v>
                  </c:pt>
                  <c:pt idx="8">
                    <c:v>единиц</c:v>
                  </c:pt>
                  <c:pt idx="9">
                    <c:v>тыс. чел.</c:v>
                  </c:pt>
                  <c:pt idx="10">
                    <c:v>руб.</c:v>
                  </c:pt>
                  <c:pt idx="11">
                    <c:v>%</c:v>
                  </c:pt>
                  <c:pt idx="12">
                    <c:v>человек</c:v>
                  </c:pt>
                  <c:pt idx="13">
                    <c:v>т.чел.</c:v>
                  </c:pt>
                  <c:pt idx="14">
                    <c:v>т.чел.</c:v>
                  </c:pt>
                  <c:pt idx="15">
                    <c:v>млн.руб.</c:v>
                  </c:pt>
                  <c:pt idx="16">
                    <c:v>млн.руб.</c:v>
                  </c:pt>
                  <c:pt idx="17">
                    <c:v>млн.руб.</c:v>
                  </c:pt>
                  <c:pt idx="18">
                    <c:v>млн.руб.</c:v>
                  </c:pt>
                  <c:pt idx="19">
                    <c:v>млн.руб.</c:v>
                  </c:pt>
                  <c:pt idx="20">
                    <c:v>млн.руб.</c:v>
                  </c:pt>
                  <c:pt idx="21">
                    <c:v>млн.руб.</c:v>
                  </c:pt>
                  <c:pt idx="22">
                    <c:v>млн.руб.</c:v>
                  </c:pt>
                  <c:pt idx="23">
                    <c:v>млн.руб.</c:v>
                  </c:pt>
                  <c:pt idx="24">
                    <c:v>млн.руб.</c:v>
                  </c:pt>
                  <c:pt idx="25">
                    <c:v>твс.Гкал</c:v>
                  </c:pt>
                  <c:pt idx="27">
                    <c:v>2</c:v>
                  </c:pt>
                  <c:pt idx="28">
                    <c:v>тыс.тонн</c:v>
                  </c:pt>
                  <c:pt idx="29">
                    <c:v>тыс.тонн</c:v>
                  </c:pt>
                  <c:pt idx="30">
                    <c:v>тыс.тонн</c:v>
                  </c:pt>
                  <c:pt idx="31">
                    <c:v>тыс.тонн</c:v>
                  </c:pt>
                  <c:pt idx="32">
                    <c:v>туб.</c:v>
                  </c:pt>
                  <c:pt idx="33">
                    <c:v>тыс.тонн</c:v>
                  </c:pt>
                  <c:pt idx="34">
                    <c:v>тыс.дал.</c:v>
                  </c:pt>
                  <c:pt idx="35">
                    <c:v>тыс.дал.</c:v>
                  </c:pt>
                  <c:pt idx="36">
                    <c:v>тыс.дал.</c:v>
                  </c:pt>
                  <c:pt idx="37">
                    <c:v>тыс.дал.</c:v>
                  </c:pt>
                  <c:pt idx="38">
                    <c:v>тыс.дал.</c:v>
                  </c:pt>
                  <c:pt idx="39">
                    <c:v>тыс.дал.</c:v>
                  </c:pt>
                  <c:pt idx="40">
                    <c:v>млн.руб.</c:v>
                  </c:pt>
                  <c:pt idx="41">
                    <c:v>млн.руб.</c:v>
                  </c:pt>
                  <c:pt idx="42">
                    <c:v>млн.руб.</c:v>
                  </c:pt>
                  <c:pt idx="43">
                    <c:v>млн.руб.</c:v>
                  </c:pt>
                  <c:pt idx="44">
                    <c:v>га</c:v>
                  </c:pt>
                  <c:pt idx="45">
                    <c:v>тыс.тонн</c:v>
                  </c:pt>
                  <c:pt idx="46">
                    <c:v>тыс.тонн</c:v>
                  </c:pt>
                  <c:pt idx="47">
                    <c:v>тыс.тонн</c:v>
                  </c:pt>
                  <c:pt idx="48">
                    <c:v>тыс.тонн</c:v>
                  </c:pt>
                  <c:pt idx="49">
                    <c:v>тыс.тонн</c:v>
                  </c:pt>
                  <c:pt idx="50">
                    <c:v>тыс.тонн</c:v>
                  </c:pt>
                  <c:pt idx="51">
                    <c:v>тыс.тонн</c:v>
                  </c:pt>
                  <c:pt idx="52">
                    <c:v>тыс.тонн</c:v>
                  </c:pt>
                  <c:pt idx="53">
                    <c:v>тыс.тонн</c:v>
                  </c:pt>
                  <c:pt idx="54">
                    <c:v>тыс.тонн</c:v>
                  </c:pt>
                  <c:pt idx="55">
                    <c:v>тыс.тонн</c:v>
                  </c:pt>
                  <c:pt idx="56">
                    <c:v>тыс.тонн</c:v>
                  </c:pt>
                  <c:pt idx="57">
                    <c:v>тыс.тонн</c:v>
                  </c:pt>
                  <c:pt idx="58">
                    <c:v>тыс.тонн</c:v>
                  </c:pt>
                  <c:pt idx="59">
                    <c:v>тыс.тонн</c:v>
                  </c:pt>
                  <c:pt idx="60">
                    <c:v>тыс.тонн</c:v>
                  </c:pt>
                  <c:pt idx="61">
                    <c:v>тыс.тонн</c:v>
                  </c:pt>
                  <c:pt idx="62">
                    <c:v>тыс.тонн</c:v>
                  </c:pt>
                  <c:pt idx="63">
                    <c:v>тыс.тонн</c:v>
                  </c:pt>
                  <c:pt idx="64">
                    <c:v>тыс.тонн</c:v>
                  </c:pt>
                  <c:pt idx="65">
                    <c:v>тыс.тонн</c:v>
                  </c:pt>
                  <c:pt idx="66">
                    <c:v>тыс.тонн</c:v>
                  </c:pt>
                  <c:pt idx="67">
                    <c:v>тыс.тонн</c:v>
                  </c:pt>
                  <c:pt idx="68">
                    <c:v>тыс.тонн</c:v>
                  </c:pt>
                  <c:pt idx="69">
                    <c:v>тыс.тонн</c:v>
                  </c:pt>
                  <c:pt idx="70">
                    <c:v>тыс.тонн</c:v>
                  </c:pt>
                  <c:pt idx="71">
                    <c:v>тыс.тонн</c:v>
                  </c:pt>
                  <c:pt idx="72">
                    <c:v>тыс.тонн</c:v>
                  </c:pt>
                  <c:pt idx="73">
                    <c:v>2</c:v>
                  </c:pt>
                  <c:pt idx="74">
                    <c:v>тыс.тонн</c:v>
                  </c:pt>
                  <c:pt idx="75">
                    <c:v>тыс.тонн</c:v>
                  </c:pt>
                  <c:pt idx="76">
                    <c:v>тыс.тонн</c:v>
                  </c:pt>
                  <c:pt idx="77">
                    <c:v>млн. шт.</c:v>
                  </c:pt>
                  <c:pt idx="78">
                    <c:v>млн. шт.</c:v>
                  </c:pt>
                  <c:pt idx="79">
                    <c:v>млн. шт.</c:v>
                  </c:pt>
                  <c:pt idx="80">
                    <c:v>млн. шт.</c:v>
                  </c:pt>
                  <c:pt idx="81">
                    <c:v>тыс.тонн</c:v>
                  </c:pt>
                  <c:pt idx="82">
                    <c:v>голов</c:v>
                  </c:pt>
                  <c:pt idx="83">
                    <c:v>голов</c:v>
                  </c:pt>
                  <c:pt idx="84">
                    <c:v>голов</c:v>
                  </c:pt>
                  <c:pt idx="85">
                    <c:v>голов</c:v>
                  </c:pt>
                  <c:pt idx="86">
                    <c:v>голов</c:v>
                  </c:pt>
                  <c:pt idx="87">
                    <c:v>голов</c:v>
                  </c:pt>
                  <c:pt idx="88">
                    <c:v>голов</c:v>
                  </c:pt>
                  <c:pt idx="89">
                    <c:v>голов</c:v>
                  </c:pt>
                  <c:pt idx="90">
                    <c:v>голов</c:v>
                  </c:pt>
                  <c:pt idx="91">
                    <c:v>голов</c:v>
                  </c:pt>
                  <c:pt idx="92">
                    <c:v>голов</c:v>
                  </c:pt>
                  <c:pt idx="93">
                    <c:v>голов</c:v>
                  </c:pt>
                  <c:pt idx="94">
                    <c:v>голов</c:v>
                  </c:pt>
                  <c:pt idx="95">
                    <c:v>голов</c:v>
                  </c:pt>
                  <c:pt idx="96">
                    <c:v>голов</c:v>
                  </c:pt>
                  <c:pt idx="97">
                    <c:v>голов</c:v>
                  </c:pt>
                  <c:pt idx="98">
                    <c:v>голов</c:v>
                  </c:pt>
                  <c:pt idx="99">
                    <c:v>млн.руб.</c:v>
                  </c:pt>
                  <c:pt idx="100">
                    <c:v>млн.руб.</c:v>
                  </c:pt>
                  <c:pt idx="101">
                    <c:v>млн.руб.</c:v>
                  </c:pt>
                  <c:pt idx="102">
                    <c:v>тыс.чел.</c:v>
                  </c:pt>
                  <c:pt idx="103">
                    <c:v>млн.руб.</c:v>
                  </c:pt>
                  <c:pt idx="104">
                    <c:v>млн.руб.</c:v>
                  </c:pt>
                  <c:pt idx="105">
                    <c:v>млн.руб.</c:v>
                  </c:pt>
                  <c:pt idx="106">
                    <c:v>млн.руб.</c:v>
                  </c:pt>
                  <c:pt idx="108">
                    <c:v>тыс.чел.</c:v>
                  </c:pt>
                  <c:pt idx="109">
                    <c:v>%</c:v>
                  </c:pt>
                  <c:pt idx="110">
                    <c:v>единиц</c:v>
                  </c:pt>
                  <c:pt idx="112">
                    <c:v>тыс.чел.</c:v>
                  </c:pt>
                  <c:pt idx="113">
                    <c:v>тыс.чел.</c:v>
                  </c:pt>
                  <c:pt idx="114">
                    <c:v>тыс.чел.</c:v>
                  </c:pt>
                  <c:pt idx="116">
                    <c:v>тыс.чел.</c:v>
                  </c:pt>
                  <c:pt idx="117">
                    <c:v>2</c:v>
                  </c:pt>
                  <c:pt idx="118">
                    <c:v>%</c:v>
                  </c:pt>
                  <c:pt idx="119">
                    <c:v>мест</c:v>
                  </c:pt>
                  <c:pt idx="120">
                    <c:v>мест</c:v>
                  </c:pt>
                  <c:pt idx="121">
                    <c:v>человек</c:v>
                  </c:pt>
                  <c:pt idx="123">
                    <c:v>тыс.кв.м </c:v>
                  </c:pt>
                  <c:pt idx="124">
                    <c:v>кв.м. на 1 чел.</c:v>
                  </c:pt>
                  <c:pt idx="125">
                    <c:v>мест</c:v>
                  </c:pt>
                  <c:pt idx="126">
                    <c:v>коек </c:v>
                  </c:pt>
                  <c:pt idx="128">
                    <c:v>коек </c:v>
                  </c:pt>
                  <c:pt idx="129">
                    <c:v>единиц</c:v>
                  </c:pt>
                  <c:pt idx="130">
                    <c:v>посещений </c:v>
                  </c:pt>
                  <c:pt idx="131">
                    <c:v>чел</c:v>
                  </c:pt>
                  <c:pt idx="132">
                    <c:v>чел</c:v>
                  </c:pt>
                  <c:pt idx="133">
                    <c:v>чел</c:v>
                  </c:pt>
                  <c:pt idx="134">
                    <c:v>чел</c:v>
                  </c:pt>
                  <c:pt idx="135">
                    <c:v>%</c:v>
                  </c:pt>
                  <c:pt idx="137">
                    <c:v>единиц</c:v>
                  </c:pt>
                  <c:pt idx="138">
                    <c:v>единиц</c:v>
                  </c:pt>
                  <c:pt idx="139">
                    <c:v>единиц</c:v>
                  </c:pt>
                  <c:pt idx="140">
                    <c:v>единиц</c:v>
                  </c:pt>
                  <c:pt idx="141">
                    <c:v>человек</c:v>
                  </c:pt>
                  <c:pt idx="142">
                    <c:v>%</c:v>
                  </c:pt>
                  <c:pt idx="143">
                    <c:v>2</c:v>
                  </c:pt>
                  <c:pt idx="144">
                    <c:v>тысяч рублей</c:v>
                  </c:pt>
                  <c:pt idx="145">
                    <c:v>единиц</c:v>
                  </c:pt>
                  <c:pt idx="146">
                    <c:v>человек</c:v>
                  </c:pt>
                  <c:pt idx="148">
                    <c:v>км</c:v>
                  </c:pt>
                  <c:pt idx="149">
                    <c:v>км</c:v>
                  </c:pt>
                  <c:pt idx="150">
                    <c:v>км</c:v>
                  </c:pt>
                  <c:pt idx="152">
                    <c:v>шт.</c:v>
                  </c:pt>
                  <c:pt idx="153">
                    <c:v>шт.</c:v>
                  </c:pt>
                  <c:pt idx="154">
                    <c:v>км</c:v>
                  </c:pt>
                  <c:pt idx="155">
                    <c:v>км</c:v>
                  </c:pt>
                  <c:pt idx="156">
                    <c:v>км</c:v>
                  </c:pt>
                  <c:pt idx="157">
                    <c:v>км</c:v>
                  </c:pt>
                  <c:pt idx="158">
                    <c:v>мест</c:v>
                  </c:pt>
                  <c:pt idx="161">
                    <c:v>единиц</c:v>
                  </c:pt>
                  <c:pt idx="162">
                    <c:v>единиц</c:v>
                  </c:pt>
                  <c:pt idx="163">
                    <c:v>млн.руб</c:v>
                  </c:pt>
                  <c:pt idx="164">
                    <c:v>тыс.руб</c:v>
                  </c:pt>
                  <c:pt idx="166">
                    <c:v>единиц</c:v>
                  </c:pt>
                  <c:pt idx="167">
                    <c:v>млн.руб.</c:v>
                  </c:pt>
                  <c:pt idx="168">
                    <c:v>тыс.руб</c:v>
                  </c:pt>
                  <c:pt idx="170">
                    <c:v>тыс.га</c:v>
                  </c:pt>
                  <c:pt idx="171">
                    <c:v>тыс.руб</c:v>
                  </c:pt>
                  <c:pt idx="173">
                    <c:v>единиц</c:v>
                  </c:pt>
                  <c:pt idx="174">
                    <c:v>2</c:v>
                  </c:pt>
                  <c:pt idx="175">
                    <c:v>тыс.м2</c:v>
                  </c:pt>
                  <c:pt idx="176">
                    <c:v>млн.руб.</c:v>
                  </c:pt>
                  <c:pt idx="177">
                    <c:v>тыс.руб</c:v>
                  </c:pt>
                  <c:pt idx="178">
                    <c:v>м2</c:v>
                  </c:pt>
                  <c:pt idx="179">
                    <c:v>т.р.</c:v>
                  </c:pt>
                </c:lvl>
                <c:lvl>
                  <c:pt idx="1">
                    <c:v>1</c:v>
                  </c:pt>
                  <c:pt idx="2">
                    <c:v>Среднегодовая численность постоянного населения – всего</c:v>
                  </c:pt>
                  <c:pt idx="3">
                    <c:v>Среднедушевой денежный доход на одного жителя</c:v>
                  </c:pt>
                  <c:pt idx="4">
                    <c:v>Численность экономически активного населения</c:v>
                  </c:pt>
                  <c:pt idx="5">
                    <c:v>Численность занятых в экономике</c:v>
                  </c:pt>
                  <c:pt idx="6">
                    <c:v>Номинальная начисленная среднемесячная заработная плата</c:v>
                  </c:pt>
                  <c:pt idx="7">
                    <c:v>в том числе по крупным и средним предприятиям</c:v>
                  </c:pt>
                  <c:pt idx="8">
                    <c:v>Численность личных подсобных хозяйств</c:v>
                  </c:pt>
                  <c:pt idx="9">
                    <c:v>Численность занятых в личных подсобных хозяйствах</c:v>
                  </c:pt>
                  <c:pt idx="10">
                    <c:v>Среднемесячные доходы занятых в личных подсобных хозяйствах, руб.</c:v>
                  </c:pt>
                  <c:pt idx="11">
                    <c:v>Уровень регистрируемой безработицы к численности трудоспособного населения в трудоспособном возрасте</c:v>
                  </c:pt>
                  <c:pt idx="12">
                    <c:v>Численность зарегистрированных безработных</c:v>
                  </c:pt>
                  <c:pt idx="13">
                    <c:v>Численность работников на предприятиях (полный круг)</c:v>
                  </c:pt>
                  <c:pt idx="14">
                    <c:v>Численность работников на предприятиях (крупные и средние)</c:v>
                  </c:pt>
                  <c:pt idx="15">
                    <c:v>Прибыль прибыльных предприятий </c:v>
                  </c:pt>
                  <c:pt idx="16">
                    <c:v>Убыток предприятий </c:v>
                  </c:pt>
                  <c:pt idx="17">
                    <c:v>Прибыль (убыток) – сальдо</c:v>
                  </c:pt>
                  <c:pt idx="18">
                    <c:v>Фонд оплаты труда </c:v>
                  </c:pt>
                  <c:pt idx="19">
                    <c:v>в том числе: по крупным и средним предприятиям</c:v>
                  </c:pt>
                  <c:pt idx="20">
                    <c:v>Промышленная деятельность (раздел С+D+E)</c:v>
                  </c:pt>
                  <c:pt idx="21">
                    <c:v>Добыча полезных ископаемых (С)</c:v>
                  </c:pt>
                  <c:pt idx="22">
                    <c:v>Обрабатывающие производства (D)</c:v>
                  </c:pt>
                  <c:pt idx="23">
                    <c:v>Производство и распределение электроэнергии, газа и воды (E) </c:v>
                  </c:pt>
                  <c:pt idx="24">
                    <c:v>в том числе по крупным и средним предприятиям</c:v>
                  </c:pt>
                  <c:pt idx="25">
                    <c:v>Тепловая энергия</c:v>
                  </c:pt>
                  <c:pt idx="26">
                    <c:v>Производство основных видов промышленной продукции в натуральном выражении:</c:v>
                  </c:pt>
                  <c:pt idx="27">
                    <c:v>1</c:v>
                  </c:pt>
                  <c:pt idx="28">
                    <c:v>1. Мясо и мясопродукты</c:v>
                  </c:pt>
                  <c:pt idx="29">
                    <c:v>в том числе по крупным и средним предприятиям</c:v>
                  </c:pt>
                  <c:pt idx="30">
                    <c:v>Цельномолочная продукция</c:v>
                  </c:pt>
                  <c:pt idx="31">
                    <c:v>2. Рыба и продукты рыбные переработанные и консервированные</c:v>
                  </c:pt>
                  <c:pt idx="32">
                    <c:v>3. Консервы рыбные натуральные</c:v>
                  </c:pt>
                  <c:pt idx="33">
                    <c:v>4. Хлеб и хлебобулочные изделия</c:v>
                  </c:pt>
                  <c:pt idx="34">
                    <c:v>5. Коньяк</c:v>
                  </c:pt>
                  <c:pt idx="35">
                    <c:v>6. Коньячные напитки и бренди</c:v>
                  </c:pt>
                  <c:pt idx="36">
                    <c:v>7. Вина игристые и шампанские</c:v>
                  </c:pt>
                  <c:pt idx="37">
                    <c:v>10. Вина натуральные, столовые</c:v>
                  </c:pt>
                  <c:pt idx="38">
                    <c:v>11. Напитки винные, изготавливаемые без добавления этилового спирта</c:v>
                  </c:pt>
                  <c:pt idx="39">
                    <c:v>12. Напитки винные, изготавливаемые с добавлением этилового спирта</c:v>
                  </c:pt>
                  <c:pt idx="40">
                    <c:v>Объем продукции сельского хозяйства во всех категориях хозяйств</c:v>
                  </c:pt>
                  <c:pt idx="41">
                    <c:v>в том числе сельхозорганизациях </c:v>
                  </c:pt>
                  <c:pt idx="42">
                    <c:v>КФХ и инд. предприниматели </c:v>
                  </c:pt>
                  <c:pt idx="43">
                    <c:v>в личных подсобных хозяйствах </c:v>
                  </c:pt>
                  <c:pt idx="44">
                    <c:v>Общая площадь виноградников у сельскохозяйственных предприятий</c:v>
                  </c:pt>
                  <c:pt idx="45">
                    <c:v>зерно (в весе  после доработки)</c:v>
                  </c:pt>
                  <c:pt idx="46">
                    <c:v>в том числе в  сельхозорганизациях </c:v>
                  </c:pt>
                  <c:pt idx="47">
                    <c:v>в КФХ и инд.предприниматели</c:v>
                  </c:pt>
                  <c:pt idx="48">
                    <c:v>в личных подсобных хозяйствах</c:v>
                  </c:pt>
                  <c:pt idx="49">
                    <c:v>рис</c:v>
                  </c:pt>
                  <c:pt idx="50">
                    <c:v>в том числе в  сельхозорганизациях </c:v>
                  </c:pt>
                  <c:pt idx="51">
                    <c:v>подсолнечник (в весе после доработки)</c:v>
                  </c:pt>
                  <c:pt idx="52">
                    <c:v>в том числе в  сельхозорганизациях </c:v>
                  </c:pt>
                  <c:pt idx="53">
                    <c:v>в КФХ и инд.предприниматели</c:v>
                  </c:pt>
                  <c:pt idx="54">
                    <c:v>в личных подсобных хозяйствах</c:v>
                  </c:pt>
                  <c:pt idx="55">
                    <c:v>картофель</c:v>
                  </c:pt>
                  <c:pt idx="56">
                    <c:v>в том числе в сельхозорганизациях </c:v>
                  </c:pt>
                  <c:pt idx="57">
                    <c:v>в КФХ и инд.предприниматели</c:v>
                  </c:pt>
                  <c:pt idx="58">
                    <c:v>в личных подсобных хозяйствах</c:v>
                  </c:pt>
                  <c:pt idx="59">
                    <c:v>овощи</c:v>
                  </c:pt>
                  <c:pt idx="60">
                    <c:v>в том чтсле в сельхозорганизациях </c:v>
                  </c:pt>
                  <c:pt idx="61">
                    <c:v>в КФХ и инд.предприниматели</c:v>
                  </c:pt>
                  <c:pt idx="62">
                    <c:v>в личных подсобных хозяйствах</c:v>
                  </c:pt>
                  <c:pt idx="63">
                    <c:v>Плоды и ягоды</c:v>
                  </c:pt>
                  <c:pt idx="64">
                    <c:v>в том числе в сельхозорганизациях </c:v>
                  </c:pt>
                  <c:pt idx="65">
                    <c:v>в КФХ и инд.предприниматели</c:v>
                  </c:pt>
                  <c:pt idx="66">
                    <c:v>в личных подсобных хозяйствах</c:v>
                  </c:pt>
                  <c:pt idx="67">
                    <c:v>виноград</c:v>
                  </c:pt>
                  <c:pt idx="68">
                    <c:v>в  том числе в сельхозорганизациях </c:v>
                  </c:pt>
                  <c:pt idx="69">
                    <c:v>скот и птица (в живом весе)</c:v>
                  </c:pt>
                  <c:pt idx="70">
                    <c:v>в  том числе в сельхозорганизациях </c:v>
                  </c:pt>
                  <c:pt idx="71">
                    <c:v>в КФХ и инд.предприниматели</c:v>
                  </c:pt>
                  <c:pt idx="72">
                    <c:v>в личных подсобных хозяйствах</c:v>
                  </c:pt>
                  <c:pt idx="73">
                    <c:v>1</c:v>
                  </c:pt>
                  <c:pt idx="74">
                    <c:v>Молоко</c:v>
                  </c:pt>
                  <c:pt idx="75">
                    <c:v>в том числе в сельхозорганизациях </c:v>
                  </c:pt>
                  <c:pt idx="76">
                    <c:v>в личных подсобных хозяйствах</c:v>
                  </c:pt>
                  <c:pt idx="77">
                    <c:v>яйца</c:v>
                  </c:pt>
                  <c:pt idx="78">
                    <c:v>в том числе сельхозорганизациях </c:v>
                  </c:pt>
                  <c:pt idx="79">
                    <c:v>в КФХ и инд.предприниматели</c:v>
                  </c:pt>
                  <c:pt idx="80">
                    <c:v>в личных подсобных хозяйствах</c:v>
                  </c:pt>
                  <c:pt idx="81">
                    <c:v>улов рыбы в прудовых и других рыбоводных хозяйствах</c:v>
                  </c:pt>
                  <c:pt idx="82">
                    <c:v>крупный рогатый скот</c:v>
                  </c:pt>
                  <c:pt idx="83">
                    <c:v>в том числе в  сельхозорганизациях </c:v>
                  </c:pt>
                  <c:pt idx="84">
                    <c:v>в КФХ и инд.предприниматели</c:v>
                  </c:pt>
                  <c:pt idx="85">
                    <c:v>в личных подсобных хозяйствах</c:v>
                  </c:pt>
                  <c:pt idx="86">
                    <c:v>из общего поголовья КРС- коровы:</c:v>
                  </c:pt>
                  <c:pt idx="87">
                    <c:v>в  том числе в сельхозорганизациях </c:v>
                  </c:pt>
                  <c:pt idx="88">
                    <c:v>в КФХ и инд.предприниматели</c:v>
                  </c:pt>
                  <c:pt idx="89">
                    <c:v>в личных подсобных хозяйствах</c:v>
                  </c:pt>
                  <c:pt idx="90">
                    <c:v>свиньи</c:v>
                  </c:pt>
                  <c:pt idx="91">
                    <c:v>овцы и козы</c:v>
                  </c:pt>
                  <c:pt idx="92">
                    <c:v>в том числе в сельхозорганизациях </c:v>
                  </c:pt>
                  <c:pt idx="93">
                    <c:v>в КФХ и инд.предприниматели</c:v>
                  </c:pt>
                  <c:pt idx="94">
                    <c:v>в личных подсобных хозяйствах</c:v>
                  </c:pt>
                  <c:pt idx="95">
                    <c:v>птица</c:v>
                  </c:pt>
                  <c:pt idx="96">
                    <c:v>в  том числе в сельхозорганизациях </c:v>
                  </c:pt>
                  <c:pt idx="97">
                    <c:v>в КФХ и инд.предприниматели</c:v>
                  </c:pt>
                  <c:pt idx="98">
                    <c:v>в личных подсобных хозяйствах</c:v>
                  </c:pt>
                  <c:pt idx="99">
                    <c:v>Оборот розничной торговли</c:v>
                  </c:pt>
                  <c:pt idx="100">
                    <c:v>Оборот общественного питания</c:v>
                  </c:pt>
                  <c:pt idx="101">
                    <c:v>Объем платных услуг населению</c:v>
                  </c:pt>
                  <c:pt idx="102">
                    <c:v>Количество отдохнувших на территории поселения</c:v>
                  </c:pt>
                  <c:pt idx="103">
                    <c:v>Выпуск товаров и услуг предприятиями транспорта, всего </c:v>
                  </c:pt>
                  <c:pt idx="104">
                    <c:v>в том числе по крупным и средним предприятиям</c:v>
                  </c:pt>
                  <c:pt idx="105">
                    <c:v>Объем инвестиций в основной капитал за счет всех источников финансирования </c:v>
                  </c:pt>
                  <c:pt idx="106">
                    <c:v>Объем работ, выполненных собственными силами по виду деятельности строительство </c:v>
                  </c:pt>
                  <c:pt idx="107">
                    <c:v>Социальная сфера</c:v>
                  </c:pt>
                  <c:pt idx="108">
                    <c:v>Численность детей в  дошкольных  образовательных учреждениях</c:v>
                  </c:pt>
                  <c:pt idx="109">
                    <c:v>Охват детей в возрасте 1-6 лет дошкольными учреждениями</c:v>
                  </c:pt>
                  <c:pt idx="110">
                    <c:v>Количество групп альтернативных моделей дошкольного образования</c:v>
                  </c:pt>
                  <c:pt idx="111">
                    <c:v>Численность учащихся в учреждениях:</c:v>
                  </c:pt>
                  <c:pt idx="112">
                    <c:v>общеобразовательных</c:v>
                  </c:pt>
                  <c:pt idx="113">
                    <c:v>среднего профессионального образования</c:v>
                  </c:pt>
                  <c:pt idx="114">
                    <c:v>высшего профессионального образования</c:v>
                  </c:pt>
                  <c:pt idx="115">
                    <c:v>Выпуск специалистов учреждениями:</c:v>
                  </c:pt>
                  <c:pt idx="116">
                    <c:v>среднего профессионального образования</c:v>
                  </c:pt>
                  <c:pt idx="117">
                    <c:v>1</c:v>
                  </c:pt>
                  <c:pt idx="118">
                    <c:v>Численность обучающихся в первую смену в дневных учреждениях общего образования в % к общему числу обучающихся в этих учреждениях</c:v>
                  </c:pt>
                  <c:pt idx="119">
                    <c:v>Обеспеченность населения дошкольными образовательными учреждениями (на 1000 детей дошкольного возраста)</c:v>
                  </c:pt>
                  <c:pt idx="120">
                    <c:v>количество мест в учреждениях дошкольного образования</c:v>
                  </c:pt>
                  <c:pt idx="121">
                    <c:v>количество детей дошкольного возраста, находящихся в очереди в учреждения дошкольного образования</c:v>
                  </c:pt>
                  <c:pt idx="122">
                    <c:v>Ввод в эксплуатацию:</c:v>
                  </c:pt>
                  <c:pt idx="123">
                    <c:v>жилых домов предприятиями за счет всех источников финансирования (общ.площадь)</c:v>
                  </c:pt>
                  <c:pt idx="124">
                    <c:v>Средняя обеспеченность населения площадью жилых квартир (на конец года)</c:v>
                  </c:pt>
                  <c:pt idx="125">
                    <c:v>общеобразовательных школ</c:v>
                  </c:pt>
                  <c:pt idx="126">
                    <c:v>больниц</c:v>
                  </c:pt>
                  <c:pt idx="127">
                    <c:v>Обеспеченность населения учреждениями социально-культурной сферы:</c:v>
                  </c:pt>
                  <c:pt idx="128">
                    <c:v>больничными койками (на 10 тысяч жителей)</c:v>
                  </c:pt>
                  <c:pt idx="129">
                    <c:v>количество больничных коек,</c:v>
                  </c:pt>
                  <c:pt idx="130">
                    <c:v>амбулаторно-поликлиническими учреждениями(посещений в смену на 10 тысяч жителей)</c:v>
                  </c:pt>
                  <c:pt idx="131">
                    <c:v>врачами (фактически). на 10 тыс. населения</c:v>
                  </c:pt>
                  <c:pt idx="132">
                    <c:v>врачами (по штату) . на 10 тыс.населения</c:v>
                  </c:pt>
                  <c:pt idx="133">
                    <c:v>средним медицинским персоналом (фактически)  на 10 тыс.населения</c:v>
                  </c:pt>
                  <c:pt idx="134">
                    <c:v>средним медицинским персоналом (по штату)  на 10 тыс.населения</c:v>
                  </c:pt>
                  <c:pt idx="135">
                    <c:v>удельный вес населения, занимающегося спортом</c:v>
                  </c:pt>
                  <c:pt idx="136">
                    <c:v>количество организаций, зарегистрированных на территории поселения, в том числе:</c:v>
                  </c:pt>
                  <c:pt idx="137">
                    <c:v>организации государственной формы собственности</c:v>
                  </c:pt>
                  <c:pt idx="138">
                    <c:v>организации муниципальной формы собственности</c:v>
                  </c:pt>
                  <c:pt idx="139">
                    <c:v>организации частной формы собственности</c:v>
                  </c:pt>
                  <c:pt idx="140">
                    <c:v>Количество субъектов малого предпринимательства </c:v>
                  </c:pt>
                  <c:pt idx="141">
                    <c:v>Численность работников в малом предпринимательстве</c:v>
                  </c:pt>
                  <c:pt idx="142">
                    <c:v>Доля среднесписочной численности работников (без внешних совместителей) малых предприятий в среднесписочной численности работников  всех предприятий и организаций</c:v>
                  </c:pt>
                  <c:pt idx="143">
                    <c:v>1</c:v>
                  </c:pt>
                  <c:pt idx="144">
                    <c:v>Общий объем расходов муниципального образования  на развитие и поддержку малого предпринимательства в расчете на 1 малое предприятие (в рамках муниципальной целевой программы)</c:v>
                  </c:pt>
                  <c:pt idx="145">
                    <c:v>количество субъектов малого предпринимательства в расчете на 1000 человек населения</c:v>
                  </c:pt>
                  <c:pt idx="146">
                    <c:v>Количество индивидуальных предпринимателей</c:v>
                  </c:pt>
                  <c:pt idx="147">
                    <c:v>Инфраструктурная обеспеченность населения</c:v>
                  </c:pt>
                  <c:pt idx="148">
                    <c:v>Протяженность водопроводных сетей, всего: </c:v>
                  </c:pt>
                  <c:pt idx="149">
                    <c:v>Протяженность канализационных сетей</c:v>
                  </c:pt>
                  <c:pt idx="150">
                    <c:v>Протяженность освещенных улиц </c:v>
                  </c:pt>
                  <c:pt idx="151">
                    <c:v>Количество высаженных зеленых насаждений:</c:v>
                  </c:pt>
                  <c:pt idx="152">
                    <c:v>посадка деревьев</c:v>
                  </c:pt>
                  <c:pt idx="153">
                    <c:v>посадка кустарников</c:v>
                  </c:pt>
                  <c:pt idx="154">
                    <c:v>Протяженность автомобильных дорог местного значения</c:v>
                  </c:pt>
                  <c:pt idx="155">
                    <c:v>в том числе с твердым покрытием</c:v>
                  </c:pt>
                  <c:pt idx="156">
                    <c:v>Протяженность отремонтированных автомобильных дорог местного значения с твердым покрытием</c:v>
                  </c:pt>
                  <c:pt idx="157">
                    <c:v>Протяженность отремонтированных тротуаров</c:v>
                  </c:pt>
                  <c:pt idx="158">
                    <c:v>Обеспеченность населения объектами общественного питания(на 1000 населения)</c:v>
                  </c:pt>
                  <c:pt idx="159">
                    <c:v>Показатели налогового потенциала по доходным источникам источникам бюджета Темрюкского городского поселения Темрюкского района</c:v>
                  </c:pt>
                  <c:pt idx="160">
                    <c:v>Показатель налогового потенциала по НДФЛ</c:v>
                  </c:pt>
                  <c:pt idx="161">
                    <c:v>количество предприятий -плательщиков НДФЛ</c:v>
                  </c:pt>
                  <c:pt idx="162">
                    <c:v>количество индивидуальных предпринимателей</c:v>
                  </c:pt>
                  <c:pt idx="163">
                    <c:v>налогооблагаемая база</c:v>
                  </c:pt>
                  <c:pt idx="164">
                    <c:v>сумма налоговых поступлений по ставке 13%, </c:v>
                  </c:pt>
                  <c:pt idx="165">
                    <c:v>Показатель налогового потенциала по налогу на имущество физических лиц</c:v>
                  </c:pt>
                  <c:pt idx="166">
                    <c:v>количество объектов физических лиц, подлежащих налогообложению</c:v>
                  </c:pt>
                  <c:pt idx="167">
                    <c:v>инвентаризационная стоимость имущества физических лиц</c:v>
                  </c:pt>
                  <c:pt idx="168">
                    <c:v>сумма налоговых поступлений</c:v>
                  </c:pt>
                  <c:pt idx="169">
                    <c:v>Показатель налогового потенциала по земельному налогу</c:v>
                  </c:pt>
                  <c:pt idx="170">
                    <c:v>площадь земли, подлежащая налогообложению</c:v>
                  </c:pt>
                  <c:pt idx="171">
                    <c:v>сумма налоговых поступлений</c:v>
                  </c:pt>
                  <c:pt idx="172">
                    <c:v>Показатели потенциала по доходам от аренды земли</c:v>
                  </c:pt>
                  <c:pt idx="173">
                    <c:v>количество земельных участков, сдаваемых в аренду</c:v>
                  </c:pt>
                  <c:pt idx="174">
                    <c:v>1</c:v>
                  </c:pt>
                  <c:pt idx="175">
                    <c:v>площадь земельных участков, сдаваемых в аренду</c:v>
                  </c:pt>
                  <c:pt idx="176">
                    <c:v>кадастровая стоимость земельных участков, сдаваемых в аренду, млн.руб.</c:v>
                  </c:pt>
                  <c:pt idx="177">
                    <c:v>сумма поступлений в бюджет, т.р.</c:v>
                  </c:pt>
                  <c:pt idx="178">
                    <c:v>площадь имущества, сдаваемая в аренду</c:v>
                  </c:pt>
                  <c:pt idx="179">
                    <c:v>сумма поступлений в бюджет</c:v>
                  </c:pt>
                </c:lvl>
              </c:multiLvlStrCache>
            </c:multiLvlStrRef>
          </c:cat>
          <c:val>
            <c:numRef>
              <c:f>Лист1!$F$10:$F$189</c:f>
              <c:numCache>
                <c:formatCode>General</c:formatCode>
                <c:ptCount val="180"/>
                <c:pt idx="1">
                  <c:v>6</c:v>
                </c:pt>
                <c:pt idx="2" formatCode="0.0">
                  <c:v>100.08256811869794</c:v>
                </c:pt>
                <c:pt idx="3" formatCode="0.0">
                  <c:v>101.59071147255897</c:v>
                </c:pt>
                <c:pt idx="4" formatCode="0.0">
                  <c:v>100.49482681061627</c:v>
                </c:pt>
                <c:pt idx="5" formatCode="0.0">
                  <c:v>103.37552742616035</c:v>
                </c:pt>
                <c:pt idx="6" formatCode="0.0">
                  <c:v>105.11591478696742</c:v>
                </c:pt>
                <c:pt idx="7" formatCode="0.0">
                  <c:v>106.80557870756238</c:v>
                </c:pt>
                <c:pt idx="8" formatCode="0.0">
                  <c:v>100.16423732293163</c:v>
                </c:pt>
                <c:pt idx="9" formatCode="0.0">
                  <c:v>99.96916118421052</c:v>
                </c:pt>
                <c:pt idx="10" formatCode="0.0">
                  <c:v>114.25233644859814</c:v>
                </c:pt>
                <c:pt idx="11" formatCode="0.0">
                  <c:v>100</c:v>
                </c:pt>
                <c:pt idx="12" formatCode="0.0">
                  <c:v>95.918367346938766</c:v>
                </c:pt>
                <c:pt idx="13" formatCode="0.0">
                  <c:v>100.55511498810468</c:v>
                </c:pt>
                <c:pt idx="14" formatCode="0.0">
                  <c:v>100.67374762206722</c:v>
                </c:pt>
                <c:pt idx="15" formatCode="0.0">
                  <c:v>102.01742183162079</c:v>
                </c:pt>
                <c:pt idx="16" formatCode="0.0">
                  <c:v>94.365241004752207</c:v>
                </c:pt>
                <c:pt idx="17" formatCode="0.0">
                  <c:v>-285.16434705359785</c:v>
                </c:pt>
                <c:pt idx="18" formatCode="0.0">
                  <c:v>103.19452367370224</c:v>
                </c:pt>
                <c:pt idx="19" formatCode="0.0">
                  <c:v>103.30565098601457</c:v>
                </c:pt>
                <c:pt idx="20" formatCode="0.0">
                  <c:v>107.90069648883463</c:v>
                </c:pt>
                <c:pt idx="21" formatCode="0.0">
                  <c:v>103.92156862745099</c:v>
                </c:pt>
                <c:pt idx="22" formatCode="0.0">
                  <c:v>108.14316702819954</c:v>
                </c:pt>
                <c:pt idx="23" formatCode="0.0">
                  <c:v>106.73078924905795</c:v>
                </c:pt>
                <c:pt idx="24" formatCode="0.0">
                  <c:v>110.38409165610182</c:v>
                </c:pt>
                <c:pt idx="25" formatCode="0.0">
                  <c:v>103.81695568400771</c:v>
                </c:pt>
                <c:pt idx="27">
                  <c:v>6</c:v>
                </c:pt>
                <c:pt idx="28" formatCode="0.0">
                  <c:v>97.435897435897431</c:v>
                </c:pt>
                <c:pt idx="29" formatCode="0.0">
                  <c:v>112.90322580645163</c:v>
                </c:pt>
                <c:pt idx="30" formatCode="0.0">
                  <c:v>0</c:v>
                </c:pt>
                <c:pt idx="31" formatCode="0.0">
                  <c:v>89.613343442001508</c:v>
                </c:pt>
                <c:pt idx="32" formatCode="0.0">
                  <c:v>100.76494553920347</c:v>
                </c:pt>
                <c:pt idx="33" formatCode="0.0">
                  <c:v>100</c:v>
                </c:pt>
                <c:pt idx="34" formatCode="0.0">
                  <c:v>82.953509571558797</c:v>
                </c:pt>
                <c:pt idx="35" formatCode="0.0">
                  <c:v>104.2830540037244</c:v>
                </c:pt>
                <c:pt idx="36" formatCode="0.0">
                  <c:v>100.46885465505693</c:v>
                </c:pt>
                <c:pt idx="37" formatCode="0.0">
                  <c:v>118.50981544034858</c:v>
                </c:pt>
                <c:pt idx="38" formatCode="0.0">
                  <c:v>298.95999999999998</c:v>
                </c:pt>
                <c:pt idx="39" formatCode="0.0">
                  <c:v>40.127388535031848</c:v>
                </c:pt>
                <c:pt idx="40" formatCode="0.0">
                  <c:v>101.9560144963511</c:v>
                </c:pt>
                <c:pt idx="41" formatCode="0.0">
                  <c:v>111.47171810835874</c:v>
                </c:pt>
                <c:pt idx="42" formatCode="0.0">
                  <c:v>107.62374524056769</c:v>
                </c:pt>
                <c:pt idx="43" formatCode="0.0">
                  <c:v>111.25450612833454</c:v>
                </c:pt>
                <c:pt idx="44" formatCode="0.0">
                  <c:v>100</c:v>
                </c:pt>
                <c:pt idx="45" formatCode="0.0">
                  <c:v>100.80645161290323</c:v>
                </c:pt>
                <c:pt idx="46" formatCode="0.0">
                  <c:v>100.81967213114756</c:v>
                </c:pt>
                <c:pt idx="47" formatCode="0.0">
                  <c:v>100</c:v>
                </c:pt>
                <c:pt idx="48" formatCode="0.0">
                  <c:v>0</c:v>
                </c:pt>
                <c:pt idx="49" formatCode="0.0">
                  <c:v>95.555555555555543</c:v>
                </c:pt>
                <c:pt idx="50" formatCode="0.0">
                  <c:v>95.555555555555543</c:v>
                </c:pt>
                <c:pt idx="51" formatCode="0.0">
                  <c:v>102.38095238095238</c:v>
                </c:pt>
                <c:pt idx="52" formatCode="0.0">
                  <c:v>105.26315789473684</c:v>
                </c:pt>
                <c:pt idx="53" formatCode="0.0">
                  <c:v>100</c:v>
                </c:pt>
                <c:pt idx="54" formatCode="0.0">
                  <c:v>109.99999999999999</c:v>
                </c:pt>
                <c:pt idx="55" formatCode="0.0">
                  <c:v>100</c:v>
                </c:pt>
                <c:pt idx="56" formatCode="0.0">
                  <c:v>0</c:v>
                </c:pt>
                <c:pt idx="57" formatCode="0.0">
                  <c:v>100</c:v>
                </c:pt>
                <c:pt idx="58" formatCode="0.0">
                  <c:v>100</c:v>
                </c:pt>
                <c:pt idx="59" formatCode="0.0">
                  <c:v>100</c:v>
                </c:pt>
                <c:pt idx="60" formatCode="0.0">
                  <c:v>0</c:v>
                </c:pt>
                <c:pt idx="61" formatCode="0.0">
                  <c:v>100</c:v>
                </c:pt>
                <c:pt idx="62" formatCode="0.0">
                  <c:v>100</c:v>
                </c:pt>
                <c:pt idx="63" formatCode="0.0">
                  <c:v>100</c:v>
                </c:pt>
                <c:pt idx="64" formatCode="0.0">
                  <c:v>0</c:v>
                </c:pt>
                <c:pt idx="65" formatCode="0.0">
                  <c:v>0</c:v>
                </c:pt>
                <c:pt idx="66" formatCode="0.0">
                  <c:v>100</c:v>
                </c:pt>
                <c:pt idx="67" formatCode="0.0">
                  <c:v>108</c:v>
                </c:pt>
                <c:pt idx="68" formatCode="0.0">
                  <c:v>108.33333333333334</c:v>
                </c:pt>
                <c:pt idx="69" formatCode="0.0">
                  <c:v>133.33333333333334</c:v>
                </c:pt>
                <c:pt idx="70" formatCode="0.0">
                  <c:v>149.99999999999997</c:v>
                </c:pt>
                <c:pt idx="71" formatCode="0.0">
                  <c:v>0</c:v>
                </c:pt>
                <c:pt idx="72" formatCode="0.0">
                  <c:v>100</c:v>
                </c:pt>
                <c:pt idx="73">
                  <c:v>6</c:v>
                </c:pt>
                <c:pt idx="74" formatCode="0.00">
                  <c:v>126.66666666666667</c:v>
                </c:pt>
                <c:pt idx="75" formatCode="0.0">
                  <c:v>120</c:v>
                </c:pt>
                <c:pt idx="76" formatCode="0.0">
                  <c:v>140</c:v>
                </c:pt>
                <c:pt idx="77" formatCode="0.0">
                  <c:v>100</c:v>
                </c:pt>
                <c:pt idx="78" formatCode="0.0">
                  <c:v>0</c:v>
                </c:pt>
                <c:pt idx="79" formatCode="0.0">
                  <c:v>0</c:v>
                </c:pt>
                <c:pt idx="80" formatCode="0.0">
                  <c:v>100</c:v>
                </c:pt>
                <c:pt idx="81" formatCode="0.0">
                  <c:v>102.49999999999999</c:v>
                </c:pt>
                <c:pt idx="82" formatCode="0.0">
                  <c:v>83</c:v>
                </c:pt>
                <c:pt idx="83" formatCode="0.0">
                  <c:v>99.666666666666671</c:v>
                </c:pt>
                <c:pt idx="84" formatCode="0.0">
                  <c:v>100</c:v>
                </c:pt>
                <c:pt idx="85" formatCode="0.0">
                  <c:v>77.427821522309713</c:v>
                </c:pt>
                <c:pt idx="86" formatCode="0.0">
                  <c:v>84.26073131955485</c:v>
                </c:pt>
                <c:pt idx="87" formatCode="0.0">
                  <c:v>96.938775510204081</c:v>
                </c:pt>
                <c:pt idx="88" formatCode="0.0">
                  <c:v>0</c:v>
                </c:pt>
                <c:pt idx="89" formatCode="0.0">
                  <c:v>71.51898734177216</c:v>
                </c:pt>
                <c:pt idx="90" formatCode="0.0">
                  <c:v>0</c:v>
                </c:pt>
                <c:pt idx="91" formatCode="0.0">
                  <c:v>100.4</c:v>
                </c:pt>
                <c:pt idx="92" formatCode="0.0">
                  <c:v>0</c:v>
                </c:pt>
                <c:pt idx="93" formatCode="0.0">
                  <c:v>108.10810810810811</c:v>
                </c:pt>
                <c:pt idx="94" formatCode="0.0">
                  <c:v>100</c:v>
                </c:pt>
                <c:pt idx="95" formatCode="0.0">
                  <c:v>100.15527950310559</c:v>
                </c:pt>
                <c:pt idx="96" formatCode="0.0">
                  <c:v>0</c:v>
                </c:pt>
                <c:pt idx="97" formatCode="0.0">
                  <c:v>0</c:v>
                </c:pt>
                <c:pt idx="98" formatCode="0.0">
                  <c:v>100.15527950310559</c:v>
                </c:pt>
                <c:pt idx="99" formatCode="0.0">
                  <c:v>109.81040494282475</c:v>
                </c:pt>
                <c:pt idx="100" formatCode="0.0">
                  <c:v>115.00000000000001</c:v>
                </c:pt>
                <c:pt idx="101" formatCode="0.0">
                  <c:v>110.48394337533294</c:v>
                </c:pt>
                <c:pt idx="102" formatCode="0.0">
                  <c:v>102.02630643441167</c:v>
                </c:pt>
                <c:pt idx="103" formatCode="0.0">
                  <c:v>114.77297297297298</c:v>
                </c:pt>
                <c:pt idx="104" formatCode="0.0">
                  <c:v>222.87079533253893</c:v>
                </c:pt>
                <c:pt idx="105" formatCode="0.0">
                  <c:v>102.18105766357932</c:v>
                </c:pt>
                <c:pt idx="106" formatCode="0.0">
                  <c:v>104.01234567901237</c:v>
                </c:pt>
                <c:pt idx="108" formatCode="0.0">
                  <c:v>102.4313372354795</c:v>
                </c:pt>
                <c:pt idx="109" formatCode="0.0">
                  <c:v>101.80305131761445</c:v>
                </c:pt>
                <c:pt idx="110" formatCode="0.0">
                  <c:v>152.38095238095238</c:v>
                </c:pt>
                <c:pt idx="112" formatCode="0.0">
                  <c:v>101.83108262760356</c:v>
                </c:pt>
                <c:pt idx="113" formatCode="0.0">
                  <c:v>93.882352941176478</c:v>
                </c:pt>
                <c:pt idx="114" formatCode="0.0">
                  <c:v>98.948843728100897</c:v>
                </c:pt>
                <c:pt idx="116" formatCode="0.0">
                  <c:v>125.53191489361701</c:v>
                </c:pt>
                <c:pt idx="117">
                  <c:v>6</c:v>
                </c:pt>
                <c:pt idx="118" formatCode="0.0">
                  <c:v>98.254779902178754</c:v>
                </c:pt>
                <c:pt idx="119" formatCode="0.0">
                  <c:v>106.45161290322579</c:v>
                </c:pt>
                <c:pt idx="120" formatCode="0.0">
                  <c:v>100</c:v>
                </c:pt>
                <c:pt idx="121" formatCode="0.0">
                  <c:v>81.026438569206832</c:v>
                </c:pt>
                <c:pt idx="123" formatCode="0.0">
                  <c:v>87.497150961075789</c:v>
                </c:pt>
                <c:pt idx="124" formatCode="0.0">
                  <c:v>101.40650406504066</c:v>
                </c:pt>
                <c:pt idx="125" formatCode="0.0">
                  <c:v>0</c:v>
                </c:pt>
                <c:pt idx="126" formatCode="0.0">
                  <c:v>0</c:v>
                </c:pt>
                <c:pt idx="128" formatCode="0.0">
                  <c:v>98.986647591797819</c:v>
                </c:pt>
                <c:pt idx="129" formatCode="0.0">
                  <c:v>100</c:v>
                </c:pt>
                <c:pt idx="130" formatCode="0.0">
                  <c:v>98.982196516850294</c:v>
                </c:pt>
                <c:pt idx="131" formatCode="0.0">
                  <c:v>100</c:v>
                </c:pt>
                <c:pt idx="132" formatCode="0.0">
                  <c:v>100</c:v>
                </c:pt>
                <c:pt idx="133" formatCode="0.0">
                  <c:v>100</c:v>
                </c:pt>
                <c:pt idx="134" formatCode="0.0">
                  <c:v>100</c:v>
                </c:pt>
                <c:pt idx="135" formatCode="0.0">
                  <c:v>103.45744680851064</c:v>
                </c:pt>
                <c:pt idx="137" formatCode="0.0">
                  <c:v>100</c:v>
                </c:pt>
                <c:pt idx="138" formatCode="0.0">
                  <c:v>100</c:v>
                </c:pt>
                <c:pt idx="139" formatCode="0.0">
                  <c:v>101.09090909090909</c:v>
                </c:pt>
                <c:pt idx="140" formatCode="0.0">
                  <c:v>100.18458698661745</c:v>
                </c:pt>
                <c:pt idx="141" formatCode="0.0">
                  <c:v>98.569527611443775</c:v>
                </c:pt>
                <c:pt idx="142" formatCode="0.0">
                  <c:v>101.2820512820513</c:v>
                </c:pt>
                <c:pt idx="143">
                  <c:v>6</c:v>
                </c:pt>
                <c:pt idx="144" formatCode="0.0">
                  <c:v>25</c:v>
                </c:pt>
                <c:pt idx="145" formatCode="0.0">
                  <c:v>104.72972972972971</c:v>
                </c:pt>
                <c:pt idx="146" formatCode="0.0">
                  <c:v>100.36803364879074</c:v>
                </c:pt>
                <c:pt idx="148" formatCode="0.0">
                  <c:v>100</c:v>
                </c:pt>
                <c:pt idx="149" formatCode="0.0">
                  <c:v>100</c:v>
                </c:pt>
                <c:pt idx="150" formatCode="0.0">
                  <c:v>100.64516129032258</c:v>
                </c:pt>
                <c:pt idx="152" formatCode="0.0">
                  <c:v>39.018952062430323</c:v>
                </c:pt>
                <c:pt idx="153" formatCode="0.0">
                  <c:v>101.01010101010101</c:v>
                </c:pt>
                <c:pt idx="154" formatCode="0.0">
                  <c:v>100</c:v>
                </c:pt>
                <c:pt idx="155" formatCode="0.0">
                  <c:v>100</c:v>
                </c:pt>
                <c:pt idx="156" formatCode="0.0">
                  <c:v>104.16666666666667</c:v>
                </c:pt>
                <c:pt idx="157" formatCode="0.0">
                  <c:v>108.33333333333334</c:v>
                </c:pt>
                <c:pt idx="158" formatCode="0.0">
                  <c:v>100.74906367041199</c:v>
                </c:pt>
                <c:pt idx="161" formatCode="0.0">
                  <c:v>100.14619883040936</c:v>
                </c:pt>
                <c:pt idx="162" formatCode="0.0">
                  <c:v>99.90770650669127</c:v>
                </c:pt>
                <c:pt idx="163" formatCode="0.0">
                  <c:v>109.93522240789943</c:v>
                </c:pt>
                <c:pt idx="164" formatCode="0.0">
                  <c:v>109.93523921060154</c:v>
                </c:pt>
                <c:pt idx="166" formatCode="0.0">
                  <c:v>100.02601456815817</c:v>
                </c:pt>
                <c:pt idx="167" formatCode="0.0">
                  <c:v>104</c:v>
                </c:pt>
                <c:pt idx="168" formatCode="0.0">
                  <c:v>106.01667270750272</c:v>
                </c:pt>
                <c:pt idx="170" formatCode="0.0">
                  <c:v>100.02548883952954</c:v>
                </c:pt>
                <c:pt idx="171" formatCode="0.0">
                  <c:v>116.42924443888651</c:v>
                </c:pt>
                <c:pt idx="173" formatCode="0.0">
                  <c:v>100.32573289902281</c:v>
                </c:pt>
                <c:pt idx="174">
                  <c:v>6</c:v>
                </c:pt>
                <c:pt idx="175" formatCode="0.0">
                  <c:v>100.01323363991266</c:v>
                </c:pt>
                <c:pt idx="176" formatCode="0.0">
                  <c:v>53.572800000000001</c:v>
                </c:pt>
                <c:pt idx="177" formatCode="0.0">
                  <c:v>66.45936010129806</c:v>
                </c:pt>
                <c:pt idx="178" formatCode="0.0">
                  <c:v>100</c:v>
                </c:pt>
                <c:pt idx="179" formatCode="0.0">
                  <c:v>98.376266871374298</c:v>
                </c:pt>
              </c:numCache>
            </c:numRef>
          </c:val>
        </c:ser>
        <c:ser>
          <c:idx val="4"/>
          <c:order val="4"/>
          <c:tx>
            <c:strRef>
              <c:f>Лист1!$G$7:$G$9</c:f>
              <c:strCache>
                <c:ptCount val="1"/>
                <c:pt idx="0">
                  <c:v>Индикативный план социально-экономического развития  Темрюкского городского поселения Темрюкского района на 2016 год  2016 год прогноз</c:v>
                </c:pt>
              </c:strCache>
            </c:strRef>
          </c:tx>
          <c:invertIfNegative val="0"/>
          <c:cat>
            <c:multiLvlStrRef>
              <c:f>Лист1!$A$10:$B$189</c:f>
              <c:multiLvlStrCache>
                <c:ptCount val="180"/>
                <c:lvl>
                  <c:pt idx="1">
                    <c:v>2</c:v>
                  </c:pt>
                  <c:pt idx="2">
                    <c:v>тыс.чел.</c:v>
                  </c:pt>
                  <c:pt idx="3">
                    <c:v>руб.</c:v>
                  </c:pt>
                  <c:pt idx="4">
                    <c:v>тыс.чел.</c:v>
                  </c:pt>
                  <c:pt idx="5">
                    <c:v>тыс.чел.</c:v>
                  </c:pt>
                  <c:pt idx="6">
                    <c:v>руб.</c:v>
                  </c:pt>
                  <c:pt idx="7">
                    <c:v>млн.руб.</c:v>
                  </c:pt>
                  <c:pt idx="8">
                    <c:v>единиц</c:v>
                  </c:pt>
                  <c:pt idx="9">
                    <c:v>тыс. чел.</c:v>
                  </c:pt>
                  <c:pt idx="10">
                    <c:v>руб.</c:v>
                  </c:pt>
                  <c:pt idx="11">
                    <c:v>%</c:v>
                  </c:pt>
                  <c:pt idx="12">
                    <c:v>человек</c:v>
                  </c:pt>
                  <c:pt idx="13">
                    <c:v>т.чел.</c:v>
                  </c:pt>
                  <c:pt idx="14">
                    <c:v>т.чел.</c:v>
                  </c:pt>
                  <c:pt idx="15">
                    <c:v>млн.руб.</c:v>
                  </c:pt>
                  <c:pt idx="16">
                    <c:v>млн.руб.</c:v>
                  </c:pt>
                  <c:pt idx="17">
                    <c:v>млн.руб.</c:v>
                  </c:pt>
                  <c:pt idx="18">
                    <c:v>млн.руб.</c:v>
                  </c:pt>
                  <c:pt idx="19">
                    <c:v>млн.руб.</c:v>
                  </c:pt>
                  <c:pt idx="20">
                    <c:v>млн.руб.</c:v>
                  </c:pt>
                  <c:pt idx="21">
                    <c:v>млн.руб.</c:v>
                  </c:pt>
                  <c:pt idx="22">
                    <c:v>млн.руб.</c:v>
                  </c:pt>
                  <c:pt idx="23">
                    <c:v>млн.руб.</c:v>
                  </c:pt>
                  <c:pt idx="24">
                    <c:v>млн.руб.</c:v>
                  </c:pt>
                  <c:pt idx="25">
                    <c:v>твс.Гкал</c:v>
                  </c:pt>
                  <c:pt idx="27">
                    <c:v>2</c:v>
                  </c:pt>
                  <c:pt idx="28">
                    <c:v>тыс.тонн</c:v>
                  </c:pt>
                  <c:pt idx="29">
                    <c:v>тыс.тонн</c:v>
                  </c:pt>
                  <c:pt idx="30">
                    <c:v>тыс.тонн</c:v>
                  </c:pt>
                  <c:pt idx="31">
                    <c:v>тыс.тонн</c:v>
                  </c:pt>
                  <c:pt idx="32">
                    <c:v>туб.</c:v>
                  </c:pt>
                  <c:pt idx="33">
                    <c:v>тыс.тонн</c:v>
                  </c:pt>
                  <c:pt idx="34">
                    <c:v>тыс.дал.</c:v>
                  </c:pt>
                  <c:pt idx="35">
                    <c:v>тыс.дал.</c:v>
                  </c:pt>
                  <c:pt idx="36">
                    <c:v>тыс.дал.</c:v>
                  </c:pt>
                  <c:pt idx="37">
                    <c:v>тыс.дал.</c:v>
                  </c:pt>
                  <c:pt idx="38">
                    <c:v>тыс.дал.</c:v>
                  </c:pt>
                  <c:pt idx="39">
                    <c:v>тыс.дал.</c:v>
                  </c:pt>
                  <c:pt idx="40">
                    <c:v>млн.руб.</c:v>
                  </c:pt>
                  <c:pt idx="41">
                    <c:v>млн.руб.</c:v>
                  </c:pt>
                  <c:pt idx="42">
                    <c:v>млн.руб.</c:v>
                  </c:pt>
                  <c:pt idx="43">
                    <c:v>млн.руб.</c:v>
                  </c:pt>
                  <c:pt idx="44">
                    <c:v>га</c:v>
                  </c:pt>
                  <c:pt idx="45">
                    <c:v>тыс.тонн</c:v>
                  </c:pt>
                  <c:pt idx="46">
                    <c:v>тыс.тонн</c:v>
                  </c:pt>
                  <c:pt idx="47">
                    <c:v>тыс.тонн</c:v>
                  </c:pt>
                  <c:pt idx="48">
                    <c:v>тыс.тонн</c:v>
                  </c:pt>
                  <c:pt idx="49">
                    <c:v>тыс.тонн</c:v>
                  </c:pt>
                  <c:pt idx="50">
                    <c:v>тыс.тонн</c:v>
                  </c:pt>
                  <c:pt idx="51">
                    <c:v>тыс.тонн</c:v>
                  </c:pt>
                  <c:pt idx="52">
                    <c:v>тыс.тонн</c:v>
                  </c:pt>
                  <c:pt idx="53">
                    <c:v>тыс.тонн</c:v>
                  </c:pt>
                  <c:pt idx="54">
                    <c:v>тыс.тонн</c:v>
                  </c:pt>
                  <c:pt idx="55">
                    <c:v>тыс.тонн</c:v>
                  </c:pt>
                  <c:pt idx="56">
                    <c:v>тыс.тонн</c:v>
                  </c:pt>
                  <c:pt idx="57">
                    <c:v>тыс.тонн</c:v>
                  </c:pt>
                  <c:pt idx="58">
                    <c:v>тыс.тонн</c:v>
                  </c:pt>
                  <c:pt idx="59">
                    <c:v>тыс.тонн</c:v>
                  </c:pt>
                  <c:pt idx="60">
                    <c:v>тыс.тонн</c:v>
                  </c:pt>
                  <c:pt idx="61">
                    <c:v>тыс.тонн</c:v>
                  </c:pt>
                  <c:pt idx="62">
                    <c:v>тыс.тонн</c:v>
                  </c:pt>
                  <c:pt idx="63">
                    <c:v>тыс.тонн</c:v>
                  </c:pt>
                  <c:pt idx="64">
                    <c:v>тыс.тонн</c:v>
                  </c:pt>
                  <c:pt idx="65">
                    <c:v>тыс.тонн</c:v>
                  </c:pt>
                  <c:pt idx="66">
                    <c:v>тыс.тонн</c:v>
                  </c:pt>
                  <c:pt idx="67">
                    <c:v>тыс.тонн</c:v>
                  </c:pt>
                  <c:pt idx="68">
                    <c:v>тыс.тонн</c:v>
                  </c:pt>
                  <c:pt idx="69">
                    <c:v>тыс.тонн</c:v>
                  </c:pt>
                  <c:pt idx="70">
                    <c:v>тыс.тонн</c:v>
                  </c:pt>
                  <c:pt idx="71">
                    <c:v>тыс.тонн</c:v>
                  </c:pt>
                  <c:pt idx="72">
                    <c:v>тыс.тонн</c:v>
                  </c:pt>
                  <c:pt idx="73">
                    <c:v>2</c:v>
                  </c:pt>
                  <c:pt idx="74">
                    <c:v>тыс.тонн</c:v>
                  </c:pt>
                  <c:pt idx="75">
                    <c:v>тыс.тонн</c:v>
                  </c:pt>
                  <c:pt idx="76">
                    <c:v>тыс.тонн</c:v>
                  </c:pt>
                  <c:pt idx="77">
                    <c:v>млн. шт.</c:v>
                  </c:pt>
                  <c:pt idx="78">
                    <c:v>млн. шт.</c:v>
                  </c:pt>
                  <c:pt idx="79">
                    <c:v>млн. шт.</c:v>
                  </c:pt>
                  <c:pt idx="80">
                    <c:v>млн. шт.</c:v>
                  </c:pt>
                  <c:pt idx="81">
                    <c:v>тыс.тонн</c:v>
                  </c:pt>
                  <c:pt idx="82">
                    <c:v>голов</c:v>
                  </c:pt>
                  <c:pt idx="83">
                    <c:v>голов</c:v>
                  </c:pt>
                  <c:pt idx="84">
                    <c:v>голов</c:v>
                  </c:pt>
                  <c:pt idx="85">
                    <c:v>голов</c:v>
                  </c:pt>
                  <c:pt idx="86">
                    <c:v>голов</c:v>
                  </c:pt>
                  <c:pt idx="87">
                    <c:v>голов</c:v>
                  </c:pt>
                  <c:pt idx="88">
                    <c:v>голов</c:v>
                  </c:pt>
                  <c:pt idx="89">
                    <c:v>голов</c:v>
                  </c:pt>
                  <c:pt idx="90">
                    <c:v>голов</c:v>
                  </c:pt>
                  <c:pt idx="91">
                    <c:v>голов</c:v>
                  </c:pt>
                  <c:pt idx="92">
                    <c:v>голов</c:v>
                  </c:pt>
                  <c:pt idx="93">
                    <c:v>голов</c:v>
                  </c:pt>
                  <c:pt idx="94">
                    <c:v>голов</c:v>
                  </c:pt>
                  <c:pt idx="95">
                    <c:v>голов</c:v>
                  </c:pt>
                  <c:pt idx="96">
                    <c:v>голов</c:v>
                  </c:pt>
                  <c:pt idx="97">
                    <c:v>голов</c:v>
                  </c:pt>
                  <c:pt idx="98">
                    <c:v>голов</c:v>
                  </c:pt>
                  <c:pt idx="99">
                    <c:v>млн.руб.</c:v>
                  </c:pt>
                  <c:pt idx="100">
                    <c:v>млн.руб.</c:v>
                  </c:pt>
                  <c:pt idx="101">
                    <c:v>млн.руб.</c:v>
                  </c:pt>
                  <c:pt idx="102">
                    <c:v>тыс.чел.</c:v>
                  </c:pt>
                  <c:pt idx="103">
                    <c:v>млн.руб.</c:v>
                  </c:pt>
                  <c:pt idx="104">
                    <c:v>млн.руб.</c:v>
                  </c:pt>
                  <c:pt idx="105">
                    <c:v>млн.руб.</c:v>
                  </c:pt>
                  <c:pt idx="106">
                    <c:v>млн.руб.</c:v>
                  </c:pt>
                  <c:pt idx="108">
                    <c:v>тыс.чел.</c:v>
                  </c:pt>
                  <c:pt idx="109">
                    <c:v>%</c:v>
                  </c:pt>
                  <c:pt idx="110">
                    <c:v>единиц</c:v>
                  </c:pt>
                  <c:pt idx="112">
                    <c:v>тыс.чел.</c:v>
                  </c:pt>
                  <c:pt idx="113">
                    <c:v>тыс.чел.</c:v>
                  </c:pt>
                  <c:pt idx="114">
                    <c:v>тыс.чел.</c:v>
                  </c:pt>
                  <c:pt idx="116">
                    <c:v>тыс.чел.</c:v>
                  </c:pt>
                  <c:pt idx="117">
                    <c:v>2</c:v>
                  </c:pt>
                  <c:pt idx="118">
                    <c:v>%</c:v>
                  </c:pt>
                  <c:pt idx="119">
                    <c:v>мест</c:v>
                  </c:pt>
                  <c:pt idx="120">
                    <c:v>мест</c:v>
                  </c:pt>
                  <c:pt idx="121">
                    <c:v>человек</c:v>
                  </c:pt>
                  <c:pt idx="123">
                    <c:v>тыс.кв.м </c:v>
                  </c:pt>
                  <c:pt idx="124">
                    <c:v>кв.м. на 1 чел.</c:v>
                  </c:pt>
                  <c:pt idx="125">
                    <c:v>мест</c:v>
                  </c:pt>
                  <c:pt idx="126">
                    <c:v>коек </c:v>
                  </c:pt>
                  <c:pt idx="128">
                    <c:v>коек </c:v>
                  </c:pt>
                  <c:pt idx="129">
                    <c:v>единиц</c:v>
                  </c:pt>
                  <c:pt idx="130">
                    <c:v>посещений </c:v>
                  </c:pt>
                  <c:pt idx="131">
                    <c:v>чел</c:v>
                  </c:pt>
                  <c:pt idx="132">
                    <c:v>чел</c:v>
                  </c:pt>
                  <c:pt idx="133">
                    <c:v>чел</c:v>
                  </c:pt>
                  <c:pt idx="134">
                    <c:v>чел</c:v>
                  </c:pt>
                  <c:pt idx="135">
                    <c:v>%</c:v>
                  </c:pt>
                  <c:pt idx="137">
                    <c:v>единиц</c:v>
                  </c:pt>
                  <c:pt idx="138">
                    <c:v>единиц</c:v>
                  </c:pt>
                  <c:pt idx="139">
                    <c:v>единиц</c:v>
                  </c:pt>
                  <c:pt idx="140">
                    <c:v>единиц</c:v>
                  </c:pt>
                  <c:pt idx="141">
                    <c:v>человек</c:v>
                  </c:pt>
                  <c:pt idx="142">
                    <c:v>%</c:v>
                  </c:pt>
                  <c:pt idx="143">
                    <c:v>2</c:v>
                  </c:pt>
                  <c:pt idx="144">
                    <c:v>тысяч рублей</c:v>
                  </c:pt>
                  <c:pt idx="145">
                    <c:v>единиц</c:v>
                  </c:pt>
                  <c:pt idx="146">
                    <c:v>человек</c:v>
                  </c:pt>
                  <c:pt idx="148">
                    <c:v>км</c:v>
                  </c:pt>
                  <c:pt idx="149">
                    <c:v>км</c:v>
                  </c:pt>
                  <c:pt idx="150">
                    <c:v>км</c:v>
                  </c:pt>
                  <c:pt idx="152">
                    <c:v>шт.</c:v>
                  </c:pt>
                  <c:pt idx="153">
                    <c:v>шт.</c:v>
                  </c:pt>
                  <c:pt idx="154">
                    <c:v>км</c:v>
                  </c:pt>
                  <c:pt idx="155">
                    <c:v>км</c:v>
                  </c:pt>
                  <c:pt idx="156">
                    <c:v>км</c:v>
                  </c:pt>
                  <c:pt idx="157">
                    <c:v>км</c:v>
                  </c:pt>
                  <c:pt idx="158">
                    <c:v>мест</c:v>
                  </c:pt>
                  <c:pt idx="161">
                    <c:v>единиц</c:v>
                  </c:pt>
                  <c:pt idx="162">
                    <c:v>единиц</c:v>
                  </c:pt>
                  <c:pt idx="163">
                    <c:v>млн.руб</c:v>
                  </c:pt>
                  <c:pt idx="164">
                    <c:v>тыс.руб</c:v>
                  </c:pt>
                  <c:pt idx="166">
                    <c:v>единиц</c:v>
                  </c:pt>
                  <c:pt idx="167">
                    <c:v>млн.руб.</c:v>
                  </c:pt>
                  <c:pt idx="168">
                    <c:v>тыс.руб</c:v>
                  </c:pt>
                  <c:pt idx="170">
                    <c:v>тыс.га</c:v>
                  </c:pt>
                  <c:pt idx="171">
                    <c:v>тыс.руб</c:v>
                  </c:pt>
                  <c:pt idx="173">
                    <c:v>единиц</c:v>
                  </c:pt>
                  <c:pt idx="174">
                    <c:v>2</c:v>
                  </c:pt>
                  <c:pt idx="175">
                    <c:v>тыс.м2</c:v>
                  </c:pt>
                  <c:pt idx="176">
                    <c:v>млн.руб.</c:v>
                  </c:pt>
                  <c:pt idx="177">
                    <c:v>тыс.руб</c:v>
                  </c:pt>
                  <c:pt idx="178">
                    <c:v>м2</c:v>
                  </c:pt>
                  <c:pt idx="179">
                    <c:v>т.р.</c:v>
                  </c:pt>
                </c:lvl>
                <c:lvl>
                  <c:pt idx="1">
                    <c:v>1</c:v>
                  </c:pt>
                  <c:pt idx="2">
                    <c:v>Среднегодовая численность постоянного населения – всего</c:v>
                  </c:pt>
                  <c:pt idx="3">
                    <c:v>Среднедушевой денежный доход на одного жителя</c:v>
                  </c:pt>
                  <c:pt idx="4">
                    <c:v>Численность экономически активного населения</c:v>
                  </c:pt>
                  <c:pt idx="5">
                    <c:v>Численность занятых в экономике</c:v>
                  </c:pt>
                  <c:pt idx="6">
                    <c:v>Номинальная начисленная среднемесячная заработная плата</c:v>
                  </c:pt>
                  <c:pt idx="7">
                    <c:v>в том числе по крупным и средним предприятиям</c:v>
                  </c:pt>
                  <c:pt idx="8">
                    <c:v>Численность личных подсобных хозяйств</c:v>
                  </c:pt>
                  <c:pt idx="9">
                    <c:v>Численность занятых в личных подсобных хозяйствах</c:v>
                  </c:pt>
                  <c:pt idx="10">
                    <c:v>Среднемесячные доходы занятых в личных подсобных хозяйствах, руб.</c:v>
                  </c:pt>
                  <c:pt idx="11">
                    <c:v>Уровень регистрируемой безработицы к численности трудоспособного населения в трудоспособном возрасте</c:v>
                  </c:pt>
                  <c:pt idx="12">
                    <c:v>Численность зарегистрированных безработных</c:v>
                  </c:pt>
                  <c:pt idx="13">
                    <c:v>Численность работников на предприятиях (полный круг)</c:v>
                  </c:pt>
                  <c:pt idx="14">
                    <c:v>Численность работников на предприятиях (крупные и средние)</c:v>
                  </c:pt>
                  <c:pt idx="15">
                    <c:v>Прибыль прибыльных предприятий </c:v>
                  </c:pt>
                  <c:pt idx="16">
                    <c:v>Убыток предприятий </c:v>
                  </c:pt>
                  <c:pt idx="17">
                    <c:v>Прибыль (убыток) – сальдо</c:v>
                  </c:pt>
                  <c:pt idx="18">
                    <c:v>Фонд оплаты труда </c:v>
                  </c:pt>
                  <c:pt idx="19">
                    <c:v>в том числе: по крупным и средним предприятиям</c:v>
                  </c:pt>
                  <c:pt idx="20">
                    <c:v>Промышленная деятельность (раздел С+D+E)</c:v>
                  </c:pt>
                  <c:pt idx="21">
                    <c:v>Добыча полезных ископаемых (С)</c:v>
                  </c:pt>
                  <c:pt idx="22">
                    <c:v>Обрабатывающие производства (D)</c:v>
                  </c:pt>
                  <c:pt idx="23">
                    <c:v>Производство и распределение электроэнергии, газа и воды (E) </c:v>
                  </c:pt>
                  <c:pt idx="24">
                    <c:v>в том числе по крупным и средним предприятиям</c:v>
                  </c:pt>
                  <c:pt idx="25">
                    <c:v>Тепловая энергия</c:v>
                  </c:pt>
                  <c:pt idx="26">
                    <c:v>Производство основных видов промышленной продукции в натуральном выражении:</c:v>
                  </c:pt>
                  <c:pt idx="27">
                    <c:v>1</c:v>
                  </c:pt>
                  <c:pt idx="28">
                    <c:v>1. Мясо и мясопродукты</c:v>
                  </c:pt>
                  <c:pt idx="29">
                    <c:v>в том числе по крупным и средним предприятиям</c:v>
                  </c:pt>
                  <c:pt idx="30">
                    <c:v>Цельномолочная продукция</c:v>
                  </c:pt>
                  <c:pt idx="31">
                    <c:v>2. Рыба и продукты рыбные переработанные и консервированные</c:v>
                  </c:pt>
                  <c:pt idx="32">
                    <c:v>3. Консервы рыбные натуральные</c:v>
                  </c:pt>
                  <c:pt idx="33">
                    <c:v>4. Хлеб и хлебобулочные изделия</c:v>
                  </c:pt>
                  <c:pt idx="34">
                    <c:v>5. Коньяк</c:v>
                  </c:pt>
                  <c:pt idx="35">
                    <c:v>6. Коньячные напитки и бренди</c:v>
                  </c:pt>
                  <c:pt idx="36">
                    <c:v>7. Вина игристые и шампанские</c:v>
                  </c:pt>
                  <c:pt idx="37">
                    <c:v>10. Вина натуральные, столовые</c:v>
                  </c:pt>
                  <c:pt idx="38">
                    <c:v>11. Напитки винные, изготавливаемые без добавления этилового спирта</c:v>
                  </c:pt>
                  <c:pt idx="39">
                    <c:v>12. Напитки винные, изготавливаемые с добавлением этилового спирта</c:v>
                  </c:pt>
                  <c:pt idx="40">
                    <c:v>Объем продукции сельского хозяйства во всех категориях хозяйств</c:v>
                  </c:pt>
                  <c:pt idx="41">
                    <c:v>в том числе сельхозорганизациях </c:v>
                  </c:pt>
                  <c:pt idx="42">
                    <c:v>КФХ и инд. предприниматели </c:v>
                  </c:pt>
                  <c:pt idx="43">
                    <c:v>в личных подсобных хозяйствах </c:v>
                  </c:pt>
                  <c:pt idx="44">
                    <c:v>Общая площадь виноградников у сельскохозяйственных предприятий</c:v>
                  </c:pt>
                  <c:pt idx="45">
                    <c:v>зерно (в весе  после доработки)</c:v>
                  </c:pt>
                  <c:pt idx="46">
                    <c:v>в том числе в  сельхозорганизациях </c:v>
                  </c:pt>
                  <c:pt idx="47">
                    <c:v>в КФХ и инд.предприниматели</c:v>
                  </c:pt>
                  <c:pt idx="48">
                    <c:v>в личных подсобных хозяйствах</c:v>
                  </c:pt>
                  <c:pt idx="49">
                    <c:v>рис</c:v>
                  </c:pt>
                  <c:pt idx="50">
                    <c:v>в том числе в  сельхозорганизациях </c:v>
                  </c:pt>
                  <c:pt idx="51">
                    <c:v>подсолнечник (в весе после доработки)</c:v>
                  </c:pt>
                  <c:pt idx="52">
                    <c:v>в том числе в  сельхозорганизациях </c:v>
                  </c:pt>
                  <c:pt idx="53">
                    <c:v>в КФХ и инд.предприниматели</c:v>
                  </c:pt>
                  <c:pt idx="54">
                    <c:v>в личных подсобных хозяйствах</c:v>
                  </c:pt>
                  <c:pt idx="55">
                    <c:v>картофель</c:v>
                  </c:pt>
                  <c:pt idx="56">
                    <c:v>в том числе в сельхозорганизациях </c:v>
                  </c:pt>
                  <c:pt idx="57">
                    <c:v>в КФХ и инд.предприниматели</c:v>
                  </c:pt>
                  <c:pt idx="58">
                    <c:v>в личных подсобных хозяйствах</c:v>
                  </c:pt>
                  <c:pt idx="59">
                    <c:v>овощи</c:v>
                  </c:pt>
                  <c:pt idx="60">
                    <c:v>в том чтсле в сельхозорганизациях </c:v>
                  </c:pt>
                  <c:pt idx="61">
                    <c:v>в КФХ и инд.предприниматели</c:v>
                  </c:pt>
                  <c:pt idx="62">
                    <c:v>в личных подсобных хозяйствах</c:v>
                  </c:pt>
                  <c:pt idx="63">
                    <c:v>Плоды и ягоды</c:v>
                  </c:pt>
                  <c:pt idx="64">
                    <c:v>в том числе в сельхозорганизациях </c:v>
                  </c:pt>
                  <c:pt idx="65">
                    <c:v>в КФХ и инд.предприниматели</c:v>
                  </c:pt>
                  <c:pt idx="66">
                    <c:v>в личных подсобных хозяйствах</c:v>
                  </c:pt>
                  <c:pt idx="67">
                    <c:v>виноград</c:v>
                  </c:pt>
                  <c:pt idx="68">
                    <c:v>в  том числе в сельхозорганизациях </c:v>
                  </c:pt>
                  <c:pt idx="69">
                    <c:v>скот и птица (в живом весе)</c:v>
                  </c:pt>
                  <c:pt idx="70">
                    <c:v>в  том числе в сельхозорганизациях </c:v>
                  </c:pt>
                  <c:pt idx="71">
                    <c:v>в КФХ и инд.предприниматели</c:v>
                  </c:pt>
                  <c:pt idx="72">
                    <c:v>в личных подсобных хозяйствах</c:v>
                  </c:pt>
                  <c:pt idx="73">
                    <c:v>1</c:v>
                  </c:pt>
                  <c:pt idx="74">
                    <c:v>Молоко</c:v>
                  </c:pt>
                  <c:pt idx="75">
                    <c:v>в том числе в сельхозорганизациях </c:v>
                  </c:pt>
                  <c:pt idx="76">
                    <c:v>в личных подсобных хозяйствах</c:v>
                  </c:pt>
                  <c:pt idx="77">
                    <c:v>яйца</c:v>
                  </c:pt>
                  <c:pt idx="78">
                    <c:v>в том числе сельхозорганизациях </c:v>
                  </c:pt>
                  <c:pt idx="79">
                    <c:v>в КФХ и инд.предприниматели</c:v>
                  </c:pt>
                  <c:pt idx="80">
                    <c:v>в личных подсобных хозяйствах</c:v>
                  </c:pt>
                  <c:pt idx="81">
                    <c:v>улов рыбы в прудовых и других рыбоводных хозяйствах</c:v>
                  </c:pt>
                  <c:pt idx="82">
                    <c:v>крупный рогатый скот</c:v>
                  </c:pt>
                  <c:pt idx="83">
                    <c:v>в том числе в  сельхозорганизациях </c:v>
                  </c:pt>
                  <c:pt idx="84">
                    <c:v>в КФХ и инд.предприниматели</c:v>
                  </c:pt>
                  <c:pt idx="85">
                    <c:v>в личных подсобных хозяйствах</c:v>
                  </c:pt>
                  <c:pt idx="86">
                    <c:v>из общего поголовья КРС- коровы:</c:v>
                  </c:pt>
                  <c:pt idx="87">
                    <c:v>в  том числе в сельхозорганизациях </c:v>
                  </c:pt>
                  <c:pt idx="88">
                    <c:v>в КФХ и инд.предприниматели</c:v>
                  </c:pt>
                  <c:pt idx="89">
                    <c:v>в личных подсобных хозяйствах</c:v>
                  </c:pt>
                  <c:pt idx="90">
                    <c:v>свиньи</c:v>
                  </c:pt>
                  <c:pt idx="91">
                    <c:v>овцы и козы</c:v>
                  </c:pt>
                  <c:pt idx="92">
                    <c:v>в том числе в сельхозорганизациях </c:v>
                  </c:pt>
                  <c:pt idx="93">
                    <c:v>в КФХ и инд.предприниматели</c:v>
                  </c:pt>
                  <c:pt idx="94">
                    <c:v>в личных подсобных хозяйствах</c:v>
                  </c:pt>
                  <c:pt idx="95">
                    <c:v>птица</c:v>
                  </c:pt>
                  <c:pt idx="96">
                    <c:v>в  том числе в сельхозорганизациях </c:v>
                  </c:pt>
                  <c:pt idx="97">
                    <c:v>в КФХ и инд.предприниматели</c:v>
                  </c:pt>
                  <c:pt idx="98">
                    <c:v>в личных подсобных хозяйствах</c:v>
                  </c:pt>
                  <c:pt idx="99">
                    <c:v>Оборот розничной торговли</c:v>
                  </c:pt>
                  <c:pt idx="100">
                    <c:v>Оборот общественного питания</c:v>
                  </c:pt>
                  <c:pt idx="101">
                    <c:v>Объем платных услуг населению</c:v>
                  </c:pt>
                  <c:pt idx="102">
                    <c:v>Количество отдохнувших на территории поселения</c:v>
                  </c:pt>
                  <c:pt idx="103">
                    <c:v>Выпуск товаров и услуг предприятиями транспорта, всего </c:v>
                  </c:pt>
                  <c:pt idx="104">
                    <c:v>в том числе по крупным и средним предприятиям</c:v>
                  </c:pt>
                  <c:pt idx="105">
                    <c:v>Объем инвестиций в основной капитал за счет всех источников финансирования </c:v>
                  </c:pt>
                  <c:pt idx="106">
                    <c:v>Объем работ, выполненных собственными силами по виду деятельности строительство </c:v>
                  </c:pt>
                  <c:pt idx="107">
                    <c:v>Социальная сфера</c:v>
                  </c:pt>
                  <c:pt idx="108">
                    <c:v>Численность детей в  дошкольных  образовательных учреждениях</c:v>
                  </c:pt>
                  <c:pt idx="109">
                    <c:v>Охват детей в возрасте 1-6 лет дошкольными учреждениями</c:v>
                  </c:pt>
                  <c:pt idx="110">
                    <c:v>Количество групп альтернативных моделей дошкольного образования</c:v>
                  </c:pt>
                  <c:pt idx="111">
                    <c:v>Численность учащихся в учреждениях:</c:v>
                  </c:pt>
                  <c:pt idx="112">
                    <c:v>общеобразовательных</c:v>
                  </c:pt>
                  <c:pt idx="113">
                    <c:v>среднего профессионального образования</c:v>
                  </c:pt>
                  <c:pt idx="114">
                    <c:v>высшего профессионального образования</c:v>
                  </c:pt>
                  <c:pt idx="115">
                    <c:v>Выпуск специалистов учреждениями:</c:v>
                  </c:pt>
                  <c:pt idx="116">
                    <c:v>среднего профессионального образования</c:v>
                  </c:pt>
                  <c:pt idx="117">
                    <c:v>1</c:v>
                  </c:pt>
                  <c:pt idx="118">
                    <c:v>Численность обучающихся в первую смену в дневных учреждениях общего образования в % к общему числу обучающихся в этих учреждениях</c:v>
                  </c:pt>
                  <c:pt idx="119">
                    <c:v>Обеспеченность населения дошкольными образовательными учреждениями (на 1000 детей дошкольного возраста)</c:v>
                  </c:pt>
                  <c:pt idx="120">
                    <c:v>количество мест в учреждениях дошкольного образования</c:v>
                  </c:pt>
                  <c:pt idx="121">
                    <c:v>количество детей дошкольного возраста, находящихся в очереди в учреждения дошкольного образования</c:v>
                  </c:pt>
                  <c:pt idx="122">
                    <c:v>Ввод в эксплуатацию:</c:v>
                  </c:pt>
                  <c:pt idx="123">
                    <c:v>жилых домов предприятиями за счет всех источников финансирования (общ.площадь)</c:v>
                  </c:pt>
                  <c:pt idx="124">
                    <c:v>Средняя обеспеченность населения площадью жилых квартир (на конец года)</c:v>
                  </c:pt>
                  <c:pt idx="125">
                    <c:v>общеобразовательных школ</c:v>
                  </c:pt>
                  <c:pt idx="126">
                    <c:v>больниц</c:v>
                  </c:pt>
                  <c:pt idx="127">
                    <c:v>Обеспеченность населения учреждениями социально-культурной сферы:</c:v>
                  </c:pt>
                  <c:pt idx="128">
                    <c:v>больничными койками (на 10 тысяч жителей)</c:v>
                  </c:pt>
                  <c:pt idx="129">
                    <c:v>количество больничных коек,</c:v>
                  </c:pt>
                  <c:pt idx="130">
                    <c:v>амбулаторно-поликлиническими учреждениями(посещений в смену на 10 тысяч жителей)</c:v>
                  </c:pt>
                  <c:pt idx="131">
                    <c:v>врачами (фактически). на 10 тыс. населения</c:v>
                  </c:pt>
                  <c:pt idx="132">
                    <c:v>врачами (по штату) . на 10 тыс.населения</c:v>
                  </c:pt>
                  <c:pt idx="133">
                    <c:v>средним медицинским персоналом (фактически)  на 10 тыс.населения</c:v>
                  </c:pt>
                  <c:pt idx="134">
                    <c:v>средним медицинским персоналом (по штату)  на 10 тыс.населения</c:v>
                  </c:pt>
                  <c:pt idx="135">
                    <c:v>удельный вес населения, занимающегося спортом</c:v>
                  </c:pt>
                  <c:pt idx="136">
                    <c:v>количество организаций, зарегистрированных на территории поселения, в том числе:</c:v>
                  </c:pt>
                  <c:pt idx="137">
                    <c:v>организации государственной формы собственности</c:v>
                  </c:pt>
                  <c:pt idx="138">
                    <c:v>организации муниципальной формы собственности</c:v>
                  </c:pt>
                  <c:pt idx="139">
                    <c:v>организации частной формы собственности</c:v>
                  </c:pt>
                  <c:pt idx="140">
                    <c:v>Количество субъектов малого предпринимательства </c:v>
                  </c:pt>
                  <c:pt idx="141">
                    <c:v>Численность работников в малом предпринимательстве</c:v>
                  </c:pt>
                  <c:pt idx="142">
                    <c:v>Доля среднесписочной численности работников (без внешних совместителей) малых предприятий в среднесписочной численности работников  всех предприятий и организаций</c:v>
                  </c:pt>
                  <c:pt idx="143">
                    <c:v>1</c:v>
                  </c:pt>
                  <c:pt idx="144">
                    <c:v>Общий объем расходов муниципального образования  на развитие и поддержку малого предпринимательства в расчете на 1 малое предприятие (в рамках муниципальной целевой программы)</c:v>
                  </c:pt>
                  <c:pt idx="145">
                    <c:v>количество субъектов малого предпринимательства в расчете на 1000 человек населения</c:v>
                  </c:pt>
                  <c:pt idx="146">
                    <c:v>Количество индивидуальных предпринимателей</c:v>
                  </c:pt>
                  <c:pt idx="147">
                    <c:v>Инфраструктурная обеспеченность населения</c:v>
                  </c:pt>
                  <c:pt idx="148">
                    <c:v>Протяженность водопроводных сетей, всего: </c:v>
                  </c:pt>
                  <c:pt idx="149">
                    <c:v>Протяженность канализационных сетей</c:v>
                  </c:pt>
                  <c:pt idx="150">
                    <c:v>Протяженность освещенных улиц </c:v>
                  </c:pt>
                  <c:pt idx="151">
                    <c:v>Количество высаженных зеленых насаждений:</c:v>
                  </c:pt>
                  <c:pt idx="152">
                    <c:v>посадка деревьев</c:v>
                  </c:pt>
                  <c:pt idx="153">
                    <c:v>посадка кустарников</c:v>
                  </c:pt>
                  <c:pt idx="154">
                    <c:v>Протяженность автомобильных дорог местного значения</c:v>
                  </c:pt>
                  <c:pt idx="155">
                    <c:v>в том числе с твердым покрытием</c:v>
                  </c:pt>
                  <c:pt idx="156">
                    <c:v>Протяженность отремонтированных автомобильных дорог местного значения с твердым покрытием</c:v>
                  </c:pt>
                  <c:pt idx="157">
                    <c:v>Протяженность отремонтированных тротуаров</c:v>
                  </c:pt>
                  <c:pt idx="158">
                    <c:v>Обеспеченность населения объектами общественного питания(на 1000 населения)</c:v>
                  </c:pt>
                  <c:pt idx="159">
                    <c:v>Показатели налогового потенциала по доходным источникам источникам бюджета Темрюкского городского поселения Темрюкского района</c:v>
                  </c:pt>
                  <c:pt idx="160">
                    <c:v>Показатель налогового потенциала по НДФЛ</c:v>
                  </c:pt>
                  <c:pt idx="161">
                    <c:v>количество предприятий -плательщиков НДФЛ</c:v>
                  </c:pt>
                  <c:pt idx="162">
                    <c:v>количество индивидуальных предпринимателей</c:v>
                  </c:pt>
                  <c:pt idx="163">
                    <c:v>налогооблагаемая база</c:v>
                  </c:pt>
                  <c:pt idx="164">
                    <c:v>сумма налоговых поступлений по ставке 13%, </c:v>
                  </c:pt>
                  <c:pt idx="165">
                    <c:v>Показатель налогового потенциала по налогу на имущество физических лиц</c:v>
                  </c:pt>
                  <c:pt idx="166">
                    <c:v>количество объектов физических лиц, подлежащих налогообложению</c:v>
                  </c:pt>
                  <c:pt idx="167">
                    <c:v>инвентаризационная стоимость имущества физических лиц</c:v>
                  </c:pt>
                  <c:pt idx="168">
                    <c:v>сумма налоговых поступлений</c:v>
                  </c:pt>
                  <c:pt idx="169">
                    <c:v>Показатель налогового потенциала по земельному налогу</c:v>
                  </c:pt>
                  <c:pt idx="170">
                    <c:v>площадь земли, подлежащая налогообложению</c:v>
                  </c:pt>
                  <c:pt idx="171">
                    <c:v>сумма налоговых поступлений</c:v>
                  </c:pt>
                  <c:pt idx="172">
                    <c:v>Показатели потенциала по доходам от аренды земли</c:v>
                  </c:pt>
                  <c:pt idx="173">
                    <c:v>количество земельных участков, сдаваемых в аренду</c:v>
                  </c:pt>
                  <c:pt idx="174">
                    <c:v>1</c:v>
                  </c:pt>
                  <c:pt idx="175">
                    <c:v>площадь земельных участков, сдаваемых в аренду</c:v>
                  </c:pt>
                  <c:pt idx="176">
                    <c:v>кадастровая стоимость земельных участков, сдаваемых в аренду, млн.руб.</c:v>
                  </c:pt>
                  <c:pt idx="177">
                    <c:v>сумма поступлений в бюджет, т.р.</c:v>
                  </c:pt>
                  <c:pt idx="178">
                    <c:v>площадь имущества, сдаваемая в аренду</c:v>
                  </c:pt>
                  <c:pt idx="179">
                    <c:v>сумма поступлений в бюджет</c:v>
                  </c:pt>
                </c:lvl>
              </c:multiLvlStrCache>
            </c:multiLvlStrRef>
          </c:cat>
          <c:val>
            <c:numRef>
              <c:f>Лист1!$G$10:$G$189</c:f>
              <c:numCache>
                <c:formatCode>General</c:formatCode>
                <c:ptCount val="180"/>
                <c:pt idx="1">
                  <c:v>7</c:v>
                </c:pt>
                <c:pt idx="2" formatCode="0.00">
                  <c:v>40.005000000000003</c:v>
                </c:pt>
                <c:pt idx="3" formatCode="0.00">
                  <c:v>21288.7</c:v>
                </c:pt>
                <c:pt idx="4" formatCode="0.00">
                  <c:v>22.56</c:v>
                </c:pt>
                <c:pt idx="5" formatCode="0.000">
                  <c:v>16.78</c:v>
                </c:pt>
                <c:pt idx="6" formatCode="0">
                  <c:v>27949.599999999999</c:v>
                </c:pt>
                <c:pt idx="7" formatCode="0">
                  <c:v>29865.3</c:v>
                </c:pt>
                <c:pt idx="8" formatCode="0.00">
                  <c:v>4882</c:v>
                </c:pt>
                <c:pt idx="9" formatCode="0.000">
                  <c:v>9.73</c:v>
                </c:pt>
                <c:pt idx="10" formatCode="0">
                  <c:v>10200</c:v>
                </c:pt>
                <c:pt idx="11" formatCode="0.00">
                  <c:v>0.4</c:v>
                </c:pt>
                <c:pt idx="12" formatCode="0">
                  <c:v>92</c:v>
                </c:pt>
                <c:pt idx="13" formatCode="0.000">
                  <c:v>15.298</c:v>
                </c:pt>
                <c:pt idx="14" formatCode="0.00">
                  <c:v>12.879</c:v>
                </c:pt>
                <c:pt idx="15" formatCode="0.00">
                  <c:v>2089.4</c:v>
                </c:pt>
                <c:pt idx="16" formatCode="0.00">
                  <c:v>1287.7</c:v>
                </c:pt>
                <c:pt idx="17" formatCode="0.00">
                  <c:v>801.7</c:v>
                </c:pt>
                <c:pt idx="18" formatCode="0.00">
                  <c:v>4797.7</c:v>
                </c:pt>
                <c:pt idx="19" formatCode="0.00">
                  <c:v>4088.8</c:v>
                </c:pt>
                <c:pt idx="20" formatCode="0.00">
                  <c:v>3053.788</c:v>
                </c:pt>
                <c:pt idx="21" formatCode="0.000">
                  <c:v>0.11799999999999999</c:v>
                </c:pt>
                <c:pt idx="22" formatCode="0.00">
                  <c:v>2518.8000000000002</c:v>
                </c:pt>
                <c:pt idx="23" formatCode="0.00">
                  <c:v>534.87</c:v>
                </c:pt>
                <c:pt idx="24" formatCode="0.00">
                  <c:v>504.87</c:v>
                </c:pt>
                <c:pt idx="25" formatCode="0.00">
                  <c:v>55.917000000000002</c:v>
                </c:pt>
                <c:pt idx="27">
                  <c:v>7</c:v>
                </c:pt>
                <c:pt idx="28" formatCode="0.000">
                  <c:v>0.08</c:v>
                </c:pt>
                <c:pt idx="29" formatCode="0.000">
                  <c:v>7.0000000000000007E-2</c:v>
                </c:pt>
                <c:pt idx="30" formatCode="0.00">
                  <c:v>0</c:v>
                </c:pt>
                <c:pt idx="31" formatCode="0.000">
                  <c:v>3.585</c:v>
                </c:pt>
                <c:pt idx="32" formatCode="0.00">
                  <c:v>13290</c:v>
                </c:pt>
                <c:pt idx="33" formatCode="0.00">
                  <c:v>0.05</c:v>
                </c:pt>
                <c:pt idx="34" formatCode="0.000">
                  <c:v>9.1999999999999993</c:v>
                </c:pt>
                <c:pt idx="35" formatCode="0.00">
                  <c:v>5.7</c:v>
                </c:pt>
                <c:pt idx="36" formatCode="0.00">
                  <c:v>365</c:v>
                </c:pt>
                <c:pt idx="37" formatCode="0.00">
                  <c:v>738.1</c:v>
                </c:pt>
                <c:pt idx="38" formatCode="0.00">
                  <c:v>222</c:v>
                </c:pt>
                <c:pt idx="39" formatCode="0.00">
                  <c:v>6.8</c:v>
                </c:pt>
                <c:pt idx="40" formatCode="0.00">
                  <c:v>429.92</c:v>
                </c:pt>
                <c:pt idx="41" formatCode="0.00">
                  <c:v>181.25</c:v>
                </c:pt>
                <c:pt idx="42" formatCode="0.00">
                  <c:v>126.74</c:v>
                </c:pt>
                <c:pt idx="43" formatCode="0.00">
                  <c:v>170.1</c:v>
                </c:pt>
                <c:pt idx="44" formatCode="0.00">
                  <c:v>585</c:v>
                </c:pt>
                <c:pt idx="45" formatCode="0.00">
                  <c:v>12.6</c:v>
                </c:pt>
                <c:pt idx="46" formatCode="0.00">
                  <c:v>12.4</c:v>
                </c:pt>
                <c:pt idx="47" formatCode="0.00">
                  <c:v>0.2</c:v>
                </c:pt>
                <c:pt idx="48" formatCode="0.00">
                  <c:v>0</c:v>
                </c:pt>
                <c:pt idx="49" formatCode="0.00">
                  <c:v>9.1</c:v>
                </c:pt>
                <c:pt idx="50" formatCode="0.00">
                  <c:v>9.1</c:v>
                </c:pt>
                <c:pt idx="51" formatCode="0.00">
                  <c:v>0.44</c:v>
                </c:pt>
                <c:pt idx="52" formatCode="0.00">
                  <c:v>0.2</c:v>
                </c:pt>
                <c:pt idx="53" formatCode="0.00">
                  <c:v>0.14000000000000001</c:v>
                </c:pt>
                <c:pt idx="54" formatCode="0.00">
                  <c:v>0.1</c:v>
                </c:pt>
                <c:pt idx="55" formatCode="0.00">
                  <c:v>0.7</c:v>
                </c:pt>
                <c:pt idx="56" formatCode="0.00">
                  <c:v>0</c:v>
                </c:pt>
                <c:pt idx="57" formatCode="0.00">
                  <c:v>0.1</c:v>
                </c:pt>
                <c:pt idx="58" formatCode="0.00">
                  <c:v>0.6</c:v>
                </c:pt>
                <c:pt idx="59" formatCode="0.00">
                  <c:v>3.2</c:v>
                </c:pt>
                <c:pt idx="60" formatCode="0.00">
                  <c:v>0</c:v>
                </c:pt>
                <c:pt idx="61" formatCode="0.00">
                  <c:v>0.4</c:v>
                </c:pt>
                <c:pt idx="62" formatCode="0.00">
                  <c:v>2.8</c:v>
                </c:pt>
                <c:pt idx="63" formatCode="0.00">
                  <c:v>0.25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0.25</c:v>
                </c:pt>
                <c:pt idx="67" formatCode="0.00">
                  <c:v>2.8</c:v>
                </c:pt>
                <c:pt idx="68" formatCode="0.00">
                  <c:v>2.7</c:v>
                </c:pt>
                <c:pt idx="69" formatCode="0.00">
                  <c:v>0.24</c:v>
                </c:pt>
                <c:pt idx="70" formatCode="0.00">
                  <c:v>0.19</c:v>
                </c:pt>
                <c:pt idx="71" formatCode="0.00">
                  <c:v>0</c:v>
                </c:pt>
                <c:pt idx="72" formatCode="0.00">
                  <c:v>0.05</c:v>
                </c:pt>
                <c:pt idx="73">
                  <c:v>7</c:v>
                </c:pt>
                <c:pt idx="74" formatCode="0.0">
                  <c:v>2</c:v>
                </c:pt>
                <c:pt idx="75" formatCode="0.00">
                  <c:v>1.3</c:v>
                </c:pt>
                <c:pt idx="76" formatCode="0.00">
                  <c:v>0.7</c:v>
                </c:pt>
                <c:pt idx="77" formatCode="0.00">
                  <c:v>1.38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1.38</c:v>
                </c:pt>
                <c:pt idx="81" formatCode="0.00">
                  <c:v>85</c:v>
                </c:pt>
                <c:pt idx="82" formatCode="0.00">
                  <c:v>863</c:v>
                </c:pt>
                <c:pt idx="83" formatCode="0.00">
                  <c:v>580</c:v>
                </c:pt>
                <c:pt idx="84" formatCode="0.00">
                  <c:v>20</c:v>
                </c:pt>
                <c:pt idx="85" formatCode="0.00">
                  <c:v>263</c:v>
                </c:pt>
                <c:pt idx="86" formatCode="0.00">
                  <c:v>485</c:v>
                </c:pt>
                <c:pt idx="87" formatCode="0.00">
                  <c:v>232</c:v>
                </c:pt>
                <c:pt idx="88" formatCode="0.00">
                  <c:v>19</c:v>
                </c:pt>
                <c:pt idx="89" formatCode="0.00">
                  <c:v>234</c:v>
                </c:pt>
                <c:pt idx="90" formatCode="0.00">
                  <c:v>0</c:v>
                </c:pt>
                <c:pt idx="91" formatCode="0.00">
                  <c:v>265</c:v>
                </c:pt>
                <c:pt idx="92" formatCode="0.00">
                  <c:v>0</c:v>
                </c:pt>
                <c:pt idx="93" formatCode="0.00">
                  <c:v>45</c:v>
                </c:pt>
                <c:pt idx="94" formatCode="0.00">
                  <c:v>11</c:v>
                </c:pt>
                <c:pt idx="95" formatCode="0.00">
                  <c:v>2.6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2.6</c:v>
                </c:pt>
                <c:pt idx="99" formatCode="0.00">
                  <c:v>6000</c:v>
                </c:pt>
                <c:pt idx="100" formatCode="0.00">
                  <c:v>437.6</c:v>
                </c:pt>
                <c:pt idx="101" formatCode="0.00">
                  <c:v>3988</c:v>
                </c:pt>
                <c:pt idx="102" formatCode="0.00">
                  <c:v>158.1</c:v>
                </c:pt>
                <c:pt idx="103" formatCode="0.00">
                  <c:v>9900.3480000000018</c:v>
                </c:pt>
                <c:pt idx="104" formatCode="0.00">
                  <c:v>9298.148000000001</c:v>
                </c:pt>
                <c:pt idx="105" formatCode="0.00">
                  <c:v>755.3</c:v>
                </c:pt>
                <c:pt idx="106" formatCode="0.00">
                  <c:v>288.57900000000001</c:v>
                </c:pt>
                <c:pt idx="108" formatCode="0.00">
                  <c:v>2.5350000000000001</c:v>
                </c:pt>
                <c:pt idx="109" formatCode="0.00">
                  <c:v>73.400000000000006</c:v>
                </c:pt>
                <c:pt idx="110" formatCode="0">
                  <c:v>38</c:v>
                </c:pt>
                <c:pt idx="112" formatCode="0.000">
                  <c:v>4.4390000000000001</c:v>
                </c:pt>
                <c:pt idx="113" formatCode="0.000">
                  <c:v>0.45600000000000002</c:v>
                </c:pt>
                <c:pt idx="114" formatCode="0.000">
                  <c:v>1.64</c:v>
                </c:pt>
                <c:pt idx="116" formatCode="0.000">
                  <c:v>0.122</c:v>
                </c:pt>
                <c:pt idx="117">
                  <c:v>7</c:v>
                </c:pt>
                <c:pt idx="118" formatCode="0.00">
                  <c:v>90</c:v>
                </c:pt>
                <c:pt idx="119" formatCode="0.0">
                  <c:v>726</c:v>
                </c:pt>
                <c:pt idx="120" formatCode="0">
                  <c:v>1997</c:v>
                </c:pt>
                <c:pt idx="121" formatCode="0">
                  <c:v>521</c:v>
                </c:pt>
                <c:pt idx="123" formatCode="0.000">
                  <c:v>72.599999999999994</c:v>
                </c:pt>
                <c:pt idx="124" formatCode="0.00">
                  <c:v>25.282</c:v>
                </c:pt>
                <c:pt idx="125" formatCode="0.00">
                  <c:v>0</c:v>
                </c:pt>
                <c:pt idx="126" formatCode="0.00">
                  <c:v>0</c:v>
                </c:pt>
                <c:pt idx="128" formatCode="0.000">
                  <c:v>83.03</c:v>
                </c:pt>
                <c:pt idx="129" formatCode="0.00">
                  <c:v>426</c:v>
                </c:pt>
                <c:pt idx="130" formatCode="0.00">
                  <c:v>306.33999999999997</c:v>
                </c:pt>
                <c:pt idx="131" formatCode="0.00">
                  <c:v>13</c:v>
                </c:pt>
                <c:pt idx="132" formatCode="0.00">
                  <c:v>27.8</c:v>
                </c:pt>
                <c:pt idx="133" formatCode="0.00">
                  <c:v>32.299999999999997</c:v>
                </c:pt>
                <c:pt idx="134" formatCode="0.00">
                  <c:v>67</c:v>
                </c:pt>
                <c:pt idx="135" formatCode="0.00">
                  <c:v>39.200000000000003</c:v>
                </c:pt>
                <c:pt idx="137" formatCode="0">
                  <c:v>32</c:v>
                </c:pt>
                <c:pt idx="138" formatCode="0">
                  <c:v>96</c:v>
                </c:pt>
                <c:pt idx="139" formatCode="0">
                  <c:v>560</c:v>
                </c:pt>
                <c:pt idx="140" formatCode="0">
                  <c:v>2173</c:v>
                </c:pt>
                <c:pt idx="141" formatCode="0">
                  <c:v>2971</c:v>
                </c:pt>
                <c:pt idx="142" formatCode="0.00">
                  <c:v>16</c:v>
                </c:pt>
                <c:pt idx="143">
                  <c:v>7</c:v>
                </c:pt>
                <c:pt idx="144" formatCode="0.00">
                  <c:v>25</c:v>
                </c:pt>
                <c:pt idx="145" formatCode="0.00">
                  <c:v>64</c:v>
                </c:pt>
                <c:pt idx="146" formatCode="0">
                  <c:v>1916</c:v>
                </c:pt>
                <c:pt idx="148" formatCode="0.00">
                  <c:v>318.7</c:v>
                </c:pt>
                <c:pt idx="149" formatCode="0.00">
                  <c:v>49.9</c:v>
                </c:pt>
                <c:pt idx="150" formatCode="0.00">
                  <c:v>95</c:v>
                </c:pt>
                <c:pt idx="152" formatCode="0.00">
                  <c:v>400</c:v>
                </c:pt>
                <c:pt idx="153" formatCode="0.00">
                  <c:v>600</c:v>
                </c:pt>
                <c:pt idx="154" formatCode="0.00">
                  <c:v>163.36000000000001</c:v>
                </c:pt>
                <c:pt idx="155" formatCode="0.00">
                  <c:v>163.36000000000001</c:v>
                </c:pt>
                <c:pt idx="156" formatCode="0.00">
                  <c:v>1.512</c:v>
                </c:pt>
                <c:pt idx="157" formatCode="0.00">
                  <c:v>1.5</c:v>
                </c:pt>
                <c:pt idx="158" formatCode="0.00">
                  <c:v>162</c:v>
                </c:pt>
                <c:pt idx="161" formatCode="0">
                  <c:v>684</c:v>
                </c:pt>
                <c:pt idx="162" formatCode="0">
                  <c:v>2163</c:v>
                </c:pt>
                <c:pt idx="163" formatCode="0.00">
                  <c:v>669.23</c:v>
                </c:pt>
                <c:pt idx="164" formatCode="0.00">
                  <c:v>87000</c:v>
                </c:pt>
                <c:pt idx="166" formatCode="0">
                  <c:v>23073</c:v>
                </c:pt>
                <c:pt idx="167" formatCode="0.00">
                  <c:v>5250</c:v>
                </c:pt>
                <c:pt idx="168" formatCode="0.00">
                  <c:v>11700</c:v>
                </c:pt>
                <c:pt idx="170" formatCode="0.00">
                  <c:v>27470</c:v>
                </c:pt>
                <c:pt idx="171" formatCode="0.00">
                  <c:v>54500</c:v>
                </c:pt>
                <c:pt idx="173" formatCode="0">
                  <c:v>1550</c:v>
                </c:pt>
                <c:pt idx="174">
                  <c:v>7</c:v>
                </c:pt>
                <c:pt idx="175" formatCode="0.00">
                  <c:v>15200</c:v>
                </c:pt>
                <c:pt idx="176" formatCode="0.00">
                  <c:v>3349.5</c:v>
                </c:pt>
                <c:pt idx="177" formatCode="0.00">
                  <c:v>19000</c:v>
                </c:pt>
                <c:pt idx="178" formatCode="0.00">
                  <c:v>275.8</c:v>
                </c:pt>
                <c:pt idx="179" formatCode="0.00">
                  <c:v>10290</c:v>
                </c:pt>
              </c:numCache>
            </c:numRef>
          </c:val>
        </c:ser>
        <c:ser>
          <c:idx val="5"/>
          <c:order val="5"/>
          <c:tx>
            <c:strRef>
              <c:f>Лист1!$H$7:$H$9</c:f>
              <c:strCache>
                <c:ptCount val="1"/>
                <c:pt idx="0">
                  <c:v>Индикативный план социально-экономического развития  Темрюкского городского поселения Темрюкского района на 2016 год  темп роста 2016г. к 2015г., %</c:v>
                </c:pt>
              </c:strCache>
            </c:strRef>
          </c:tx>
          <c:invertIfNegative val="0"/>
          <c:cat>
            <c:multiLvlStrRef>
              <c:f>Лист1!$A$10:$B$189</c:f>
              <c:multiLvlStrCache>
                <c:ptCount val="180"/>
                <c:lvl>
                  <c:pt idx="1">
                    <c:v>2</c:v>
                  </c:pt>
                  <c:pt idx="2">
                    <c:v>тыс.чел.</c:v>
                  </c:pt>
                  <c:pt idx="3">
                    <c:v>руб.</c:v>
                  </c:pt>
                  <c:pt idx="4">
                    <c:v>тыс.чел.</c:v>
                  </c:pt>
                  <c:pt idx="5">
                    <c:v>тыс.чел.</c:v>
                  </c:pt>
                  <c:pt idx="6">
                    <c:v>руб.</c:v>
                  </c:pt>
                  <c:pt idx="7">
                    <c:v>млн.руб.</c:v>
                  </c:pt>
                  <c:pt idx="8">
                    <c:v>единиц</c:v>
                  </c:pt>
                  <c:pt idx="9">
                    <c:v>тыс. чел.</c:v>
                  </c:pt>
                  <c:pt idx="10">
                    <c:v>руб.</c:v>
                  </c:pt>
                  <c:pt idx="11">
                    <c:v>%</c:v>
                  </c:pt>
                  <c:pt idx="12">
                    <c:v>человек</c:v>
                  </c:pt>
                  <c:pt idx="13">
                    <c:v>т.чел.</c:v>
                  </c:pt>
                  <c:pt idx="14">
                    <c:v>т.чел.</c:v>
                  </c:pt>
                  <c:pt idx="15">
                    <c:v>млн.руб.</c:v>
                  </c:pt>
                  <c:pt idx="16">
                    <c:v>млн.руб.</c:v>
                  </c:pt>
                  <c:pt idx="17">
                    <c:v>млн.руб.</c:v>
                  </c:pt>
                  <c:pt idx="18">
                    <c:v>млн.руб.</c:v>
                  </c:pt>
                  <c:pt idx="19">
                    <c:v>млн.руб.</c:v>
                  </c:pt>
                  <c:pt idx="20">
                    <c:v>млн.руб.</c:v>
                  </c:pt>
                  <c:pt idx="21">
                    <c:v>млн.руб.</c:v>
                  </c:pt>
                  <c:pt idx="22">
                    <c:v>млн.руб.</c:v>
                  </c:pt>
                  <c:pt idx="23">
                    <c:v>млн.руб.</c:v>
                  </c:pt>
                  <c:pt idx="24">
                    <c:v>млн.руб.</c:v>
                  </c:pt>
                  <c:pt idx="25">
                    <c:v>твс.Гкал</c:v>
                  </c:pt>
                  <c:pt idx="27">
                    <c:v>2</c:v>
                  </c:pt>
                  <c:pt idx="28">
                    <c:v>тыс.тонн</c:v>
                  </c:pt>
                  <c:pt idx="29">
                    <c:v>тыс.тонн</c:v>
                  </c:pt>
                  <c:pt idx="30">
                    <c:v>тыс.тонн</c:v>
                  </c:pt>
                  <c:pt idx="31">
                    <c:v>тыс.тонн</c:v>
                  </c:pt>
                  <c:pt idx="32">
                    <c:v>туб.</c:v>
                  </c:pt>
                  <c:pt idx="33">
                    <c:v>тыс.тонн</c:v>
                  </c:pt>
                  <c:pt idx="34">
                    <c:v>тыс.дал.</c:v>
                  </c:pt>
                  <c:pt idx="35">
                    <c:v>тыс.дал.</c:v>
                  </c:pt>
                  <c:pt idx="36">
                    <c:v>тыс.дал.</c:v>
                  </c:pt>
                  <c:pt idx="37">
                    <c:v>тыс.дал.</c:v>
                  </c:pt>
                  <c:pt idx="38">
                    <c:v>тыс.дал.</c:v>
                  </c:pt>
                  <c:pt idx="39">
                    <c:v>тыс.дал.</c:v>
                  </c:pt>
                  <c:pt idx="40">
                    <c:v>млн.руб.</c:v>
                  </c:pt>
                  <c:pt idx="41">
                    <c:v>млн.руб.</c:v>
                  </c:pt>
                  <c:pt idx="42">
                    <c:v>млн.руб.</c:v>
                  </c:pt>
                  <c:pt idx="43">
                    <c:v>млн.руб.</c:v>
                  </c:pt>
                  <c:pt idx="44">
                    <c:v>га</c:v>
                  </c:pt>
                  <c:pt idx="45">
                    <c:v>тыс.тонн</c:v>
                  </c:pt>
                  <c:pt idx="46">
                    <c:v>тыс.тонн</c:v>
                  </c:pt>
                  <c:pt idx="47">
                    <c:v>тыс.тонн</c:v>
                  </c:pt>
                  <c:pt idx="48">
                    <c:v>тыс.тонн</c:v>
                  </c:pt>
                  <c:pt idx="49">
                    <c:v>тыс.тонн</c:v>
                  </c:pt>
                  <c:pt idx="50">
                    <c:v>тыс.тонн</c:v>
                  </c:pt>
                  <c:pt idx="51">
                    <c:v>тыс.тонн</c:v>
                  </c:pt>
                  <c:pt idx="52">
                    <c:v>тыс.тонн</c:v>
                  </c:pt>
                  <c:pt idx="53">
                    <c:v>тыс.тонн</c:v>
                  </c:pt>
                  <c:pt idx="54">
                    <c:v>тыс.тонн</c:v>
                  </c:pt>
                  <c:pt idx="55">
                    <c:v>тыс.тонн</c:v>
                  </c:pt>
                  <c:pt idx="56">
                    <c:v>тыс.тонн</c:v>
                  </c:pt>
                  <c:pt idx="57">
                    <c:v>тыс.тонн</c:v>
                  </c:pt>
                  <c:pt idx="58">
                    <c:v>тыс.тонн</c:v>
                  </c:pt>
                  <c:pt idx="59">
                    <c:v>тыс.тонн</c:v>
                  </c:pt>
                  <c:pt idx="60">
                    <c:v>тыс.тонн</c:v>
                  </c:pt>
                  <c:pt idx="61">
                    <c:v>тыс.тонн</c:v>
                  </c:pt>
                  <c:pt idx="62">
                    <c:v>тыс.тонн</c:v>
                  </c:pt>
                  <c:pt idx="63">
                    <c:v>тыс.тонн</c:v>
                  </c:pt>
                  <c:pt idx="64">
                    <c:v>тыс.тонн</c:v>
                  </c:pt>
                  <c:pt idx="65">
                    <c:v>тыс.тонн</c:v>
                  </c:pt>
                  <c:pt idx="66">
                    <c:v>тыс.тонн</c:v>
                  </c:pt>
                  <c:pt idx="67">
                    <c:v>тыс.тонн</c:v>
                  </c:pt>
                  <c:pt idx="68">
                    <c:v>тыс.тонн</c:v>
                  </c:pt>
                  <c:pt idx="69">
                    <c:v>тыс.тонн</c:v>
                  </c:pt>
                  <c:pt idx="70">
                    <c:v>тыс.тонн</c:v>
                  </c:pt>
                  <c:pt idx="71">
                    <c:v>тыс.тонн</c:v>
                  </c:pt>
                  <c:pt idx="72">
                    <c:v>тыс.тонн</c:v>
                  </c:pt>
                  <c:pt idx="73">
                    <c:v>2</c:v>
                  </c:pt>
                  <c:pt idx="74">
                    <c:v>тыс.тонн</c:v>
                  </c:pt>
                  <c:pt idx="75">
                    <c:v>тыс.тонн</c:v>
                  </c:pt>
                  <c:pt idx="76">
                    <c:v>тыс.тонн</c:v>
                  </c:pt>
                  <c:pt idx="77">
                    <c:v>млн. шт.</c:v>
                  </c:pt>
                  <c:pt idx="78">
                    <c:v>млн. шт.</c:v>
                  </c:pt>
                  <c:pt idx="79">
                    <c:v>млн. шт.</c:v>
                  </c:pt>
                  <c:pt idx="80">
                    <c:v>млн. шт.</c:v>
                  </c:pt>
                  <c:pt idx="81">
                    <c:v>тыс.тонн</c:v>
                  </c:pt>
                  <c:pt idx="82">
                    <c:v>голов</c:v>
                  </c:pt>
                  <c:pt idx="83">
                    <c:v>голов</c:v>
                  </c:pt>
                  <c:pt idx="84">
                    <c:v>голов</c:v>
                  </c:pt>
                  <c:pt idx="85">
                    <c:v>голов</c:v>
                  </c:pt>
                  <c:pt idx="86">
                    <c:v>голов</c:v>
                  </c:pt>
                  <c:pt idx="87">
                    <c:v>голов</c:v>
                  </c:pt>
                  <c:pt idx="88">
                    <c:v>голов</c:v>
                  </c:pt>
                  <c:pt idx="89">
                    <c:v>голов</c:v>
                  </c:pt>
                  <c:pt idx="90">
                    <c:v>голов</c:v>
                  </c:pt>
                  <c:pt idx="91">
                    <c:v>голов</c:v>
                  </c:pt>
                  <c:pt idx="92">
                    <c:v>голов</c:v>
                  </c:pt>
                  <c:pt idx="93">
                    <c:v>голов</c:v>
                  </c:pt>
                  <c:pt idx="94">
                    <c:v>голов</c:v>
                  </c:pt>
                  <c:pt idx="95">
                    <c:v>голов</c:v>
                  </c:pt>
                  <c:pt idx="96">
                    <c:v>голов</c:v>
                  </c:pt>
                  <c:pt idx="97">
                    <c:v>голов</c:v>
                  </c:pt>
                  <c:pt idx="98">
                    <c:v>голов</c:v>
                  </c:pt>
                  <c:pt idx="99">
                    <c:v>млн.руб.</c:v>
                  </c:pt>
                  <c:pt idx="100">
                    <c:v>млн.руб.</c:v>
                  </c:pt>
                  <c:pt idx="101">
                    <c:v>млн.руб.</c:v>
                  </c:pt>
                  <c:pt idx="102">
                    <c:v>тыс.чел.</c:v>
                  </c:pt>
                  <c:pt idx="103">
                    <c:v>млн.руб.</c:v>
                  </c:pt>
                  <c:pt idx="104">
                    <c:v>млн.руб.</c:v>
                  </c:pt>
                  <c:pt idx="105">
                    <c:v>млн.руб.</c:v>
                  </c:pt>
                  <c:pt idx="106">
                    <c:v>млн.руб.</c:v>
                  </c:pt>
                  <c:pt idx="108">
                    <c:v>тыс.чел.</c:v>
                  </c:pt>
                  <c:pt idx="109">
                    <c:v>%</c:v>
                  </c:pt>
                  <c:pt idx="110">
                    <c:v>единиц</c:v>
                  </c:pt>
                  <c:pt idx="112">
                    <c:v>тыс.чел.</c:v>
                  </c:pt>
                  <c:pt idx="113">
                    <c:v>тыс.чел.</c:v>
                  </c:pt>
                  <c:pt idx="114">
                    <c:v>тыс.чел.</c:v>
                  </c:pt>
                  <c:pt idx="116">
                    <c:v>тыс.чел.</c:v>
                  </c:pt>
                  <c:pt idx="117">
                    <c:v>2</c:v>
                  </c:pt>
                  <c:pt idx="118">
                    <c:v>%</c:v>
                  </c:pt>
                  <c:pt idx="119">
                    <c:v>мест</c:v>
                  </c:pt>
                  <c:pt idx="120">
                    <c:v>мест</c:v>
                  </c:pt>
                  <c:pt idx="121">
                    <c:v>человек</c:v>
                  </c:pt>
                  <c:pt idx="123">
                    <c:v>тыс.кв.м </c:v>
                  </c:pt>
                  <c:pt idx="124">
                    <c:v>кв.м. на 1 чел.</c:v>
                  </c:pt>
                  <c:pt idx="125">
                    <c:v>мест</c:v>
                  </c:pt>
                  <c:pt idx="126">
                    <c:v>коек </c:v>
                  </c:pt>
                  <c:pt idx="128">
                    <c:v>коек </c:v>
                  </c:pt>
                  <c:pt idx="129">
                    <c:v>единиц</c:v>
                  </c:pt>
                  <c:pt idx="130">
                    <c:v>посещений </c:v>
                  </c:pt>
                  <c:pt idx="131">
                    <c:v>чел</c:v>
                  </c:pt>
                  <c:pt idx="132">
                    <c:v>чел</c:v>
                  </c:pt>
                  <c:pt idx="133">
                    <c:v>чел</c:v>
                  </c:pt>
                  <c:pt idx="134">
                    <c:v>чел</c:v>
                  </c:pt>
                  <c:pt idx="135">
                    <c:v>%</c:v>
                  </c:pt>
                  <c:pt idx="137">
                    <c:v>единиц</c:v>
                  </c:pt>
                  <c:pt idx="138">
                    <c:v>единиц</c:v>
                  </c:pt>
                  <c:pt idx="139">
                    <c:v>единиц</c:v>
                  </c:pt>
                  <c:pt idx="140">
                    <c:v>единиц</c:v>
                  </c:pt>
                  <c:pt idx="141">
                    <c:v>человек</c:v>
                  </c:pt>
                  <c:pt idx="142">
                    <c:v>%</c:v>
                  </c:pt>
                  <c:pt idx="143">
                    <c:v>2</c:v>
                  </c:pt>
                  <c:pt idx="144">
                    <c:v>тысяч рублей</c:v>
                  </c:pt>
                  <c:pt idx="145">
                    <c:v>единиц</c:v>
                  </c:pt>
                  <c:pt idx="146">
                    <c:v>человек</c:v>
                  </c:pt>
                  <c:pt idx="148">
                    <c:v>км</c:v>
                  </c:pt>
                  <c:pt idx="149">
                    <c:v>км</c:v>
                  </c:pt>
                  <c:pt idx="150">
                    <c:v>км</c:v>
                  </c:pt>
                  <c:pt idx="152">
                    <c:v>шт.</c:v>
                  </c:pt>
                  <c:pt idx="153">
                    <c:v>шт.</c:v>
                  </c:pt>
                  <c:pt idx="154">
                    <c:v>км</c:v>
                  </c:pt>
                  <c:pt idx="155">
                    <c:v>км</c:v>
                  </c:pt>
                  <c:pt idx="156">
                    <c:v>км</c:v>
                  </c:pt>
                  <c:pt idx="157">
                    <c:v>км</c:v>
                  </c:pt>
                  <c:pt idx="158">
                    <c:v>мест</c:v>
                  </c:pt>
                  <c:pt idx="161">
                    <c:v>единиц</c:v>
                  </c:pt>
                  <c:pt idx="162">
                    <c:v>единиц</c:v>
                  </c:pt>
                  <c:pt idx="163">
                    <c:v>млн.руб</c:v>
                  </c:pt>
                  <c:pt idx="164">
                    <c:v>тыс.руб</c:v>
                  </c:pt>
                  <c:pt idx="166">
                    <c:v>единиц</c:v>
                  </c:pt>
                  <c:pt idx="167">
                    <c:v>млн.руб.</c:v>
                  </c:pt>
                  <c:pt idx="168">
                    <c:v>тыс.руб</c:v>
                  </c:pt>
                  <c:pt idx="170">
                    <c:v>тыс.га</c:v>
                  </c:pt>
                  <c:pt idx="171">
                    <c:v>тыс.руб</c:v>
                  </c:pt>
                  <c:pt idx="173">
                    <c:v>единиц</c:v>
                  </c:pt>
                  <c:pt idx="174">
                    <c:v>2</c:v>
                  </c:pt>
                  <c:pt idx="175">
                    <c:v>тыс.м2</c:v>
                  </c:pt>
                  <c:pt idx="176">
                    <c:v>млн.руб.</c:v>
                  </c:pt>
                  <c:pt idx="177">
                    <c:v>тыс.руб</c:v>
                  </c:pt>
                  <c:pt idx="178">
                    <c:v>м2</c:v>
                  </c:pt>
                  <c:pt idx="179">
                    <c:v>т.р.</c:v>
                  </c:pt>
                </c:lvl>
                <c:lvl>
                  <c:pt idx="1">
                    <c:v>1</c:v>
                  </c:pt>
                  <c:pt idx="2">
                    <c:v>Среднегодовая численность постоянного населения – всего</c:v>
                  </c:pt>
                  <c:pt idx="3">
                    <c:v>Среднедушевой денежный доход на одного жителя</c:v>
                  </c:pt>
                  <c:pt idx="4">
                    <c:v>Численность экономически активного населения</c:v>
                  </c:pt>
                  <c:pt idx="5">
                    <c:v>Численность занятых в экономике</c:v>
                  </c:pt>
                  <c:pt idx="6">
                    <c:v>Номинальная начисленная среднемесячная заработная плата</c:v>
                  </c:pt>
                  <c:pt idx="7">
                    <c:v>в том числе по крупным и средним предприятиям</c:v>
                  </c:pt>
                  <c:pt idx="8">
                    <c:v>Численность личных подсобных хозяйств</c:v>
                  </c:pt>
                  <c:pt idx="9">
                    <c:v>Численность занятых в личных подсобных хозяйствах</c:v>
                  </c:pt>
                  <c:pt idx="10">
                    <c:v>Среднемесячные доходы занятых в личных подсобных хозяйствах, руб.</c:v>
                  </c:pt>
                  <c:pt idx="11">
                    <c:v>Уровень регистрируемой безработицы к численности трудоспособного населения в трудоспособном возрасте</c:v>
                  </c:pt>
                  <c:pt idx="12">
                    <c:v>Численность зарегистрированных безработных</c:v>
                  </c:pt>
                  <c:pt idx="13">
                    <c:v>Численность работников на предприятиях (полный круг)</c:v>
                  </c:pt>
                  <c:pt idx="14">
                    <c:v>Численность работников на предприятиях (крупные и средние)</c:v>
                  </c:pt>
                  <c:pt idx="15">
                    <c:v>Прибыль прибыльных предприятий </c:v>
                  </c:pt>
                  <c:pt idx="16">
                    <c:v>Убыток предприятий </c:v>
                  </c:pt>
                  <c:pt idx="17">
                    <c:v>Прибыль (убыток) – сальдо</c:v>
                  </c:pt>
                  <c:pt idx="18">
                    <c:v>Фонд оплаты труда </c:v>
                  </c:pt>
                  <c:pt idx="19">
                    <c:v>в том числе: по крупным и средним предприятиям</c:v>
                  </c:pt>
                  <c:pt idx="20">
                    <c:v>Промышленная деятельность (раздел С+D+E)</c:v>
                  </c:pt>
                  <c:pt idx="21">
                    <c:v>Добыча полезных ископаемых (С)</c:v>
                  </c:pt>
                  <c:pt idx="22">
                    <c:v>Обрабатывающие производства (D)</c:v>
                  </c:pt>
                  <c:pt idx="23">
                    <c:v>Производство и распределение электроэнергии, газа и воды (E) </c:v>
                  </c:pt>
                  <c:pt idx="24">
                    <c:v>в том числе по крупным и средним предприятиям</c:v>
                  </c:pt>
                  <c:pt idx="25">
                    <c:v>Тепловая энергия</c:v>
                  </c:pt>
                  <c:pt idx="26">
                    <c:v>Производство основных видов промышленной продукции в натуральном выражении:</c:v>
                  </c:pt>
                  <c:pt idx="27">
                    <c:v>1</c:v>
                  </c:pt>
                  <c:pt idx="28">
                    <c:v>1. Мясо и мясопродукты</c:v>
                  </c:pt>
                  <c:pt idx="29">
                    <c:v>в том числе по крупным и средним предприятиям</c:v>
                  </c:pt>
                  <c:pt idx="30">
                    <c:v>Цельномолочная продукция</c:v>
                  </c:pt>
                  <c:pt idx="31">
                    <c:v>2. Рыба и продукты рыбные переработанные и консервированные</c:v>
                  </c:pt>
                  <c:pt idx="32">
                    <c:v>3. Консервы рыбные натуральные</c:v>
                  </c:pt>
                  <c:pt idx="33">
                    <c:v>4. Хлеб и хлебобулочные изделия</c:v>
                  </c:pt>
                  <c:pt idx="34">
                    <c:v>5. Коньяк</c:v>
                  </c:pt>
                  <c:pt idx="35">
                    <c:v>6. Коньячные напитки и бренди</c:v>
                  </c:pt>
                  <c:pt idx="36">
                    <c:v>7. Вина игристые и шампанские</c:v>
                  </c:pt>
                  <c:pt idx="37">
                    <c:v>10. Вина натуральные, столовые</c:v>
                  </c:pt>
                  <c:pt idx="38">
                    <c:v>11. Напитки винные, изготавливаемые без добавления этилового спирта</c:v>
                  </c:pt>
                  <c:pt idx="39">
                    <c:v>12. Напитки винные, изготавливаемые с добавлением этилового спирта</c:v>
                  </c:pt>
                  <c:pt idx="40">
                    <c:v>Объем продукции сельского хозяйства во всех категориях хозяйств</c:v>
                  </c:pt>
                  <c:pt idx="41">
                    <c:v>в том числе сельхозорганизациях </c:v>
                  </c:pt>
                  <c:pt idx="42">
                    <c:v>КФХ и инд. предприниматели </c:v>
                  </c:pt>
                  <c:pt idx="43">
                    <c:v>в личных подсобных хозяйствах </c:v>
                  </c:pt>
                  <c:pt idx="44">
                    <c:v>Общая площадь виноградников у сельскохозяйственных предприятий</c:v>
                  </c:pt>
                  <c:pt idx="45">
                    <c:v>зерно (в весе  после доработки)</c:v>
                  </c:pt>
                  <c:pt idx="46">
                    <c:v>в том числе в  сельхозорганизациях </c:v>
                  </c:pt>
                  <c:pt idx="47">
                    <c:v>в КФХ и инд.предприниматели</c:v>
                  </c:pt>
                  <c:pt idx="48">
                    <c:v>в личных подсобных хозяйствах</c:v>
                  </c:pt>
                  <c:pt idx="49">
                    <c:v>рис</c:v>
                  </c:pt>
                  <c:pt idx="50">
                    <c:v>в том числе в  сельхозорганизациях </c:v>
                  </c:pt>
                  <c:pt idx="51">
                    <c:v>подсолнечник (в весе после доработки)</c:v>
                  </c:pt>
                  <c:pt idx="52">
                    <c:v>в том числе в  сельхозорганизациях </c:v>
                  </c:pt>
                  <c:pt idx="53">
                    <c:v>в КФХ и инд.предприниматели</c:v>
                  </c:pt>
                  <c:pt idx="54">
                    <c:v>в личных подсобных хозяйствах</c:v>
                  </c:pt>
                  <c:pt idx="55">
                    <c:v>картофель</c:v>
                  </c:pt>
                  <c:pt idx="56">
                    <c:v>в том числе в сельхозорганизациях </c:v>
                  </c:pt>
                  <c:pt idx="57">
                    <c:v>в КФХ и инд.предприниматели</c:v>
                  </c:pt>
                  <c:pt idx="58">
                    <c:v>в личных подсобных хозяйствах</c:v>
                  </c:pt>
                  <c:pt idx="59">
                    <c:v>овощи</c:v>
                  </c:pt>
                  <c:pt idx="60">
                    <c:v>в том чтсле в сельхозорганизациях </c:v>
                  </c:pt>
                  <c:pt idx="61">
                    <c:v>в КФХ и инд.предприниматели</c:v>
                  </c:pt>
                  <c:pt idx="62">
                    <c:v>в личных подсобных хозяйствах</c:v>
                  </c:pt>
                  <c:pt idx="63">
                    <c:v>Плоды и ягоды</c:v>
                  </c:pt>
                  <c:pt idx="64">
                    <c:v>в том числе в сельхозорганизациях </c:v>
                  </c:pt>
                  <c:pt idx="65">
                    <c:v>в КФХ и инд.предприниматели</c:v>
                  </c:pt>
                  <c:pt idx="66">
                    <c:v>в личных подсобных хозяйствах</c:v>
                  </c:pt>
                  <c:pt idx="67">
                    <c:v>виноград</c:v>
                  </c:pt>
                  <c:pt idx="68">
                    <c:v>в  том числе в сельхозорганизациях </c:v>
                  </c:pt>
                  <c:pt idx="69">
                    <c:v>скот и птица (в живом весе)</c:v>
                  </c:pt>
                  <c:pt idx="70">
                    <c:v>в  том числе в сельхозорганизациях </c:v>
                  </c:pt>
                  <c:pt idx="71">
                    <c:v>в КФХ и инд.предприниматели</c:v>
                  </c:pt>
                  <c:pt idx="72">
                    <c:v>в личных подсобных хозяйствах</c:v>
                  </c:pt>
                  <c:pt idx="73">
                    <c:v>1</c:v>
                  </c:pt>
                  <c:pt idx="74">
                    <c:v>Молоко</c:v>
                  </c:pt>
                  <c:pt idx="75">
                    <c:v>в том числе в сельхозорганизациях </c:v>
                  </c:pt>
                  <c:pt idx="76">
                    <c:v>в личных подсобных хозяйствах</c:v>
                  </c:pt>
                  <c:pt idx="77">
                    <c:v>яйца</c:v>
                  </c:pt>
                  <c:pt idx="78">
                    <c:v>в том числе сельхозорганизациях </c:v>
                  </c:pt>
                  <c:pt idx="79">
                    <c:v>в КФХ и инд.предприниматели</c:v>
                  </c:pt>
                  <c:pt idx="80">
                    <c:v>в личных подсобных хозяйствах</c:v>
                  </c:pt>
                  <c:pt idx="81">
                    <c:v>улов рыбы в прудовых и других рыбоводных хозяйствах</c:v>
                  </c:pt>
                  <c:pt idx="82">
                    <c:v>крупный рогатый скот</c:v>
                  </c:pt>
                  <c:pt idx="83">
                    <c:v>в том числе в  сельхозорганизациях </c:v>
                  </c:pt>
                  <c:pt idx="84">
                    <c:v>в КФХ и инд.предприниматели</c:v>
                  </c:pt>
                  <c:pt idx="85">
                    <c:v>в личных подсобных хозяйствах</c:v>
                  </c:pt>
                  <c:pt idx="86">
                    <c:v>из общего поголовья КРС- коровы:</c:v>
                  </c:pt>
                  <c:pt idx="87">
                    <c:v>в  том числе в сельхозорганизациях </c:v>
                  </c:pt>
                  <c:pt idx="88">
                    <c:v>в КФХ и инд.предприниматели</c:v>
                  </c:pt>
                  <c:pt idx="89">
                    <c:v>в личных подсобных хозяйствах</c:v>
                  </c:pt>
                  <c:pt idx="90">
                    <c:v>свиньи</c:v>
                  </c:pt>
                  <c:pt idx="91">
                    <c:v>овцы и козы</c:v>
                  </c:pt>
                  <c:pt idx="92">
                    <c:v>в том числе в сельхозорганизациях </c:v>
                  </c:pt>
                  <c:pt idx="93">
                    <c:v>в КФХ и инд.предприниматели</c:v>
                  </c:pt>
                  <c:pt idx="94">
                    <c:v>в личных подсобных хозяйствах</c:v>
                  </c:pt>
                  <c:pt idx="95">
                    <c:v>птица</c:v>
                  </c:pt>
                  <c:pt idx="96">
                    <c:v>в  том числе в сельхозорганизациях </c:v>
                  </c:pt>
                  <c:pt idx="97">
                    <c:v>в КФХ и инд.предприниматели</c:v>
                  </c:pt>
                  <c:pt idx="98">
                    <c:v>в личных подсобных хозяйствах</c:v>
                  </c:pt>
                  <c:pt idx="99">
                    <c:v>Оборот розничной торговли</c:v>
                  </c:pt>
                  <c:pt idx="100">
                    <c:v>Оборот общественного питания</c:v>
                  </c:pt>
                  <c:pt idx="101">
                    <c:v>Объем платных услуг населению</c:v>
                  </c:pt>
                  <c:pt idx="102">
                    <c:v>Количество отдохнувших на территории поселения</c:v>
                  </c:pt>
                  <c:pt idx="103">
                    <c:v>Выпуск товаров и услуг предприятиями транспорта, всего </c:v>
                  </c:pt>
                  <c:pt idx="104">
                    <c:v>в том числе по крупным и средним предприятиям</c:v>
                  </c:pt>
                  <c:pt idx="105">
                    <c:v>Объем инвестиций в основной капитал за счет всех источников финансирования </c:v>
                  </c:pt>
                  <c:pt idx="106">
                    <c:v>Объем работ, выполненных собственными силами по виду деятельности строительство </c:v>
                  </c:pt>
                  <c:pt idx="107">
                    <c:v>Социальная сфера</c:v>
                  </c:pt>
                  <c:pt idx="108">
                    <c:v>Численность детей в  дошкольных  образовательных учреждениях</c:v>
                  </c:pt>
                  <c:pt idx="109">
                    <c:v>Охват детей в возрасте 1-6 лет дошкольными учреждениями</c:v>
                  </c:pt>
                  <c:pt idx="110">
                    <c:v>Количество групп альтернативных моделей дошкольного образования</c:v>
                  </c:pt>
                  <c:pt idx="111">
                    <c:v>Численность учащихся в учреждениях:</c:v>
                  </c:pt>
                  <c:pt idx="112">
                    <c:v>общеобразовательных</c:v>
                  </c:pt>
                  <c:pt idx="113">
                    <c:v>среднего профессионального образования</c:v>
                  </c:pt>
                  <c:pt idx="114">
                    <c:v>высшего профессионального образования</c:v>
                  </c:pt>
                  <c:pt idx="115">
                    <c:v>Выпуск специалистов учреждениями:</c:v>
                  </c:pt>
                  <c:pt idx="116">
                    <c:v>среднего профессионального образования</c:v>
                  </c:pt>
                  <c:pt idx="117">
                    <c:v>1</c:v>
                  </c:pt>
                  <c:pt idx="118">
                    <c:v>Численность обучающихся в первую смену в дневных учреждениях общего образования в % к общему числу обучающихся в этих учреждениях</c:v>
                  </c:pt>
                  <c:pt idx="119">
                    <c:v>Обеспеченность населения дошкольными образовательными учреждениями (на 1000 детей дошкольного возраста)</c:v>
                  </c:pt>
                  <c:pt idx="120">
                    <c:v>количество мест в учреждениях дошкольного образования</c:v>
                  </c:pt>
                  <c:pt idx="121">
                    <c:v>количество детей дошкольного возраста, находящихся в очереди в учреждения дошкольного образования</c:v>
                  </c:pt>
                  <c:pt idx="122">
                    <c:v>Ввод в эксплуатацию:</c:v>
                  </c:pt>
                  <c:pt idx="123">
                    <c:v>жилых домов предприятиями за счет всех источников финансирования (общ.площадь)</c:v>
                  </c:pt>
                  <c:pt idx="124">
                    <c:v>Средняя обеспеченность населения площадью жилых квартир (на конец года)</c:v>
                  </c:pt>
                  <c:pt idx="125">
                    <c:v>общеобразовательных школ</c:v>
                  </c:pt>
                  <c:pt idx="126">
                    <c:v>больниц</c:v>
                  </c:pt>
                  <c:pt idx="127">
                    <c:v>Обеспеченность населения учреждениями социально-культурной сферы:</c:v>
                  </c:pt>
                  <c:pt idx="128">
                    <c:v>больничными койками (на 10 тысяч жителей)</c:v>
                  </c:pt>
                  <c:pt idx="129">
                    <c:v>количество больничных коек,</c:v>
                  </c:pt>
                  <c:pt idx="130">
                    <c:v>амбулаторно-поликлиническими учреждениями(посещений в смену на 10 тысяч жителей)</c:v>
                  </c:pt>
                  <c:pt idx="131">
                    <c:v>врачами (фактически). на 10 тыс. населения</c:v>
                  </c:pt>
                  <c:pt idx="132">
                    <c:v>врачами (по штату) . на 10 тыс.населения</c:v>
                  </c:pt>
                  <c:pt idx="133">
                    <c:v>средним медицинским персоналом (фактически)  на 10 тыс.населения</c:v>
                  </c:pt>
                  <c:pt idx="134">
                    <c:v>средним медицинским персоналом (по штату)  на 10 тыс.населения</c:v>
                  </c:pt>
                  <c:pt idx="135">
                    <c:v>удельный вес населения, занимающегося спортом</c:v>
                  </c:pt>
                  <c:pt idx="136">
                    <c:v>количество организаций, зарегистрированных на территории поселения, в том числе:</c:v>
                  </c:pt>
                  <c:pt idx="137">
                    <c:v>организации государственной формы собственности</c:v>
                  </c:pt>
                  <c:pt idx="138">
                    <c:v>организации муниципальной формы собственности</c:v>
                  </c:pt>
                  <c:pt idx="139">
                    <c:v>организации частной формы собственности</c:v>
                  </c:pt>
                  <c:pt idx="140">
                    <c:v>Количество субъектов малого предпринимательства </c:v>
                  </c:pt>
                  <c:pt idx="141">
                    <c:v>Численность работников в малом предпринимательстве</c:v>
                  </c:pt>
                  <c:pt idx="142">
                    <c:v>Доля среднесписочной численности работников (без внешних совместителей) малых предприятий в среднесписочной численности работников  всех предприятий и организаций</c:v>
                  </c:pt>
                  <c:pt idx="143">
                    <c:v>1</c:v>
                  </c:pt>
                  <c:pt idx="144">
                    <c:v>Общий объем расходов муниципального образования  на развитие и поддержку малого предпринимательства в расчете на 1 малое предприятие (в рамках муниципальной целевой программы)</c:v>
                  </c:pt>
                  <c:pt idx="145">
                    <c:v>количество субъектов малого предпринимательства в расчете на 1000 человек населения</c:v>
                  </c:pt>
                  <c:pt idx="146">
                    <c:v>Количество индивидуальных предпринимателей</c:v>
                  </c:pt>
                  <c:pt idx="147">
                    <c:v>Инфраструктурная обеспеченность населения</c:v>
                  </c:pt>
                  <c:pt idx="148">
                    <c:v>Протяженность водопроводных сетей, всего: </c:v>
                  </c:pt>
                  <c:pt idx="149">
                    <c:v>Протяженность канализационных сетей</c:v>
                  </c:pt>
                  <c:pt idx="150">
                    <c:v>Протяженность освещенных улиц </c:v>
                  </c:pt>
                  <c:pt idx="151">
                    <c:v>Количество высаженных зеленых насаждений:</c:v>
                  </c:pt>
                  <c:pt idx="152">
                    <c:v>посадка деревьев</c:v>
                  </c:pt>
                  <c:pt idx="153">
                    <c:v>посадка кустарников</c:v>
                  </c:pt>
                  <c:pt idx="154">
                    <c:v>Протяженность автомобильных дорог местного значения</c:v>
                  </c:pt>
                  <c:pt idx="155">
                    <c:v>в том числе с твердым покрытием</c:v>
                  </c:pt>
                  <c:pt idx="156">
                    <c:v>Протяженность отремонтированных автомобильных дорог местного значения с твердым покрытием</c:v>
                  </c:pt>
                  <c:pt idx="157">
                    <c:v>Протяженность отремонтированных тротуаров</c:v>
                  </c:pt>
                  <c:pt idx="158">
                    <c:v>Обеспеченность населения объектами общественного питания(на 1000 населения)</c:v>
                  </c:pt>
                  <c:pt idx="159">
                    <c:v>Показатели налогового потенциала по доходным источникам источникам бюджета Темрюкского городского поселения Темрюкского района</c:v>
                  </c:pt>
                  <c:pt idx="160">
                    <c:v>Показатель налогового потенциала по НДФЛ</c:v>
                  </c:pt>
                  <c:pt idx="161">
                    <c:v>количество предприятий -плательщиков НДФЛ</c:v>
                  </c:pt>
                  <c:pt idx="162">
                    <c:v>количество индивидуальных предпринимателей</c:v>
                  </c:pt>
                  <c:pt idx="163">
                    <c:v>налогооблагаемая база</c:v>
                  </c:pt>
                  <c:pt idx="164">
                    <c:v>сумма налоговых поступлений по ставке 13%, </c:v>
                  </c:pt>
                  <c:pt idx="165">
                    <c:v>Показатель налогового потенциала по налогу на имущество физических лиц</c:v>
                  </c:pt>
                  <c:pt idx="166">
                    <c:v>количество объектов физических лиц, подлежащих налогообложению</c:v>
                  </c:pt>
                  <c:pt idx="167">
                    <c:v>инвентаризационная стоимость имущества физических лиц</c:v>
                  </c:pt>
                  <c:pt idx="168">
                    <c:v>сумма налоговых поступлений</c:v>
                  </c:pt>
                  <c:pt idx="169">
                    <c:v>Показатель налогового потенциала по земельному налогу</c:v>
                  </c:pt>
                  <c:pt idx="170">
                    <c:v>площадь земли, подлежащая налогообложению</c:v>
                  </c:pt>
                  <c:pt idx="171">
                    <c:v>сумма налоговых поступлений</c:v>
                  </c:pt>
                  <c:pt idx="172">
                    <c:v>Показатели потенциала по доходам от аренды земли</c:v>
                  </c:pt>
                  <c:pt idx="173">
                    <c:v>количество земельных участков, сдаваемых в аренду</c:v>
                  </c:pt>
                  <c:pt idx="174">
                    <c:v>1</c:v>
                  </c:pt>
                  <c:pt idx="175">
                    <c:v>площадь земельных участков, сдаваемых в аренду</c:v>
                  </c:pt>
                  <c:pt idx="176">
                    <c:v>кадастровая стоимость земельных участков, сдаваемых в аренду, млн.руб.</c:v>
                  </c:pt>
                  <c:pt idx="177">
                    <c:v>сумма поступлений в бюджет, т.р.</c:v>
                  </c:pt>
                  <c:pt idx="178">
                    <c:v>площадь имущества, сдаваемая в аренду</c:v>
                  </c:pt>
                  <c:pt idx="179">
                    <c:v>сумма поступлений в бюджет</c:v>
                  </c:pt>
                </c:lvl>
              </c:multiLvlStrCache>
            </c:multiLvlStrRef>
          </c:cat>
          <c:val>
            <c:numRef>
              <c:f>Лист1!$H$10:$H$189</c:f>
              <c:numCache>
                <c:formatCode>General</c:formatCode>
                <c:ptCount val="180"/>
                <c:pt idx="1">
                  <c:v>8</c:v>
                </c:pt>
                <c:pt idx="2" formatCode="0.00">
                  <c:v>100.0125</c:v>
                </c:pt>
                <c:pt idx="3" formatCode="0.00">
                  <c:v>107.18306313563589</c:v>
                </c:pt>
                <c:pt idx="4" formatCode="0.00">
                  <c:v>100.9847806624888</c:v>
                </c:pt>
                <c:pt idx="5" formatCode="0.00">
                  <c:v>100.72028811524611</c:v>
                </c:pt>
                <c:pt idx="6" formatCode="0.00">
                  <c:v>104.12481745298481</c:v>
                </c:pt>
                <c:pt idx="7" formatCode="0.00">
                  <c:v>103.58135034179941</c:v>
                </c:pt>
                <c:pt idx="8" formatCode="0.00">
                  <c:v>100.06148800983809</c:v>
                </c:pt>
                <c:pt idx="9" formatCode="0.00">
                  <c:v>100.05141388174808</c:v>
                </c:pt>
                <c:pt idx="10" formatCode="0.00">
                  <c:v>104.29447852760737</c:v>
                </c:pt>
                <c:pt idx="11" formatCode="0.00">
                  <c:v>80</c:v>
                </c:pt>
                <c:pt idx="12" formatCode="0.00">
                  <c:v>97.872340425531917</c:v>
                </c:pt>
                <c:pt idx="13" formatCode="0.00">
                  <c:v>100.53890641430074</c:v>
                </c:pt>
                <c:pt idx="14" formatCode="0.00">
                  <c:v>101.40146445161797</c:v>
                </c:pt>
                <c:pt idx="15" formatCode="0.00">
                  <c:v>122.28009597939955</c:v>
                </c:pt>
                <c:pt idx="16" formatCode="0.00">
                  <c:v>79.862317042917383</c:v>
                </c:pt>
                <c:pt idx="17" formatCode="0.00">
                  <c:v>832.50259605399833</c:v>
                </c:pt>
                <c:pt idx="18" formatCode="0.00">
                  <c:v>106.08512990602541</c:v>
                </c:pt>
                <c:pt idx="19" formatCode="0.00">
                  <c:v>107.06748016444526</c:v>
                </c:pt>
                <c:pt idx="20" formatCode="0.00">
                  <c:v>101.60780391460094</c:v>
                </c:pt>
                <c:pt idx="21" formatCode="0.00">
                  <c:v>111.32075471698113</c:v>
                </c:pt>
                <c:pt idx="22" formatCode="0.00">
                  <c:v>101.04705740763029</c:v>
                </c:pt>
                <c:pt idx="23" formatCode="0.00">
                  <c:v>104.3323060117817</c:v>
                </c:pt>
                <c:pt idx="24" formatCode="0.00">
                  <c:v>107.38030924984581</c:v>
                </c:pt>
                <c:pt idx="25" formatCode="0.00">
                  <c:v>103.77869750004641</c:v>
                </c:pt>
                <c:pt idx="27">
                  <c:v>8</c:v>
                </c:pt>
                <c:pt idx="28" formatCode="0.00">
                  <c:v>105.26315789473685</c:v>
                </c:pt>
                <c:pt idx="29" formatCode="0.00">
                  <c:v>100</c:v>
                </c:pt>
                <c:pt idx="30" formatCode="0.00">
                  <c:v>0</c:v>
                </c:pt>
                <c:pt idx="31" formatCode="0.00">
                  <c:v>101.09983079526226</c:v>
                </c:pt>
                <c:pt idx="32" formatCode="0.00">
                  <c:v>109.66251340869709</c:v>
                </c:pt>
                <c:pt idx="33" formatCode="0.00">
                  <c:v>100</c:v>
                </c:pt>
                <c:pt idx="34" formatCode="0.00">
                  <c:v>101.09890109890109</c:v>
                </c:pt>
                <c:pt idx="35" formatCode="0.00">
                  <c:v>101.78571428571431</c:v>
                </c:pt>
                <c:pt idx="36" formatCode="0.00">
                  <c:v>101.38888888888889</c:v>
                </c:pt>
                <c:pt idx="37" formatCode="0.00">
                  <c:v>101.63306895792024</c:v>
                </c:pt>
                <c:pt idx="38" formatCode="0.00">
                  <c:v>38.196834136269786</c:v>
                </c:pt>
                <c:pt idx="39" formatCode="0.00">
                  <c:v>107.93650793650794</c:v>
                </c:pt>
                <c:pt idx="40" formatCode="0.00">
                  <c:v>104.66962068461801</c:v>
                </c:pt>
                <c:pt idx="41" formatCode="0.00">
                  <c:v>107.69459298871064</c:v>
                </c:pt>
                <c:pt idx="42" formatCode="0.00">
                  <c:v>101.90560424539679</c:v>
                </c:pt>
                <c:pt idx="43" formatCode="0.00">
                  <c:v>110.2326485645778</c:v>
                </c:pt>
                <c:pt idx="44" formatCode="0.00">
                  <c:v>100.86206896551724</c:v>
                </c:pt>
                <c:pt idx="45" formatCode="0.00">
                  <c:v>100.8</c:v>
                </c:pt>
                <c:pt idx="46" formatCode="0.00">
                  <c:v>100.8130081300813</c:v>
                </c:pt>
                <c:pt idx="47" formatCode="0.00">
                  <c:v>100</c:v>
                </c:pt>
                <c:pt idx="48" formatCode="0.00">
                  <c:v>0</c:v>
                </c:pt>
                <c:pt idx="49" formatCode="0.00">
                  <c:v>105.81395348837209</c:v>
                </c:pt>
                <c:pt idx="50" formatCode="0.00">
                  <c:v>105.81395348837209</c:v>
                </c:pt>
                <c:pt idx="51" formatCode="0.00">
                  <c:v>102.32558139534883</c:v>
                </c:pt>
                <c:pt idx="52" formatCode="0.00">
                  <c:v>100</c:v>
                </c:pt>
                <c:pt idx="53" formatCode="0.00">
                  <c:v>107.69230769230771</c:v>
                </c:pt>
                <c:pt idx="54" formatCode="0.00">
                  <c:v>90.909090909090907</c:v>
                </c:pt>
                <c:pt idx="55" formatCode="0.00">
                  <c:v>100</c:v>
                </c:pt>
                <c:pt idx="56" formatCode="0.00">
                  <c:v>0</c:v>
                </c:pt>
                <c:pt idx="57" formatCode="0.00">
                  <c:v>100</c:v>
                </c:pt>
                <c:pt idx="58" formatCode="0.00">
                  <c:v>100</c:v>
                </c:pt>
                <c:pt idx="59" formatCode="0.00">
                  <c:v>100</c:v>
                </c:pt>
                <c:pt idx="60" formatCode="0.00">
                  <c:v>0</c:v>
                </c:pt>
                <c:pt idx="61" formatCode="0.00">
                  <c:v>100</c:v>
                </c:pt>
                <c:pt idx="62" formatCode="0.00">
                  <c:v>100</c:v>
                </c:pt>
                <c:pt idx="63" formatCode="0.00">
                  <c:v>100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100</c:v>
                </c:pt>
                <c:pt idx="67" formatCode="0.00">
                  <c:v>103.70370370370368</c:v>
                </c:pt>
                <c:pt idx="68" formatCode="0.00">
                  <c:v>103.84615384615384</c:v>
                </c:pt>
                <c:pt idx="69" formatCode="0.00">
                  <c:v>120</c:v>
                </c:pt>
                <c:pt idx="70" formatCode="0.00">
                  <c:v>126.66666666666667</c:v>
                </c:pt>
                <c:pt idx="71" formatCode="0.00">
                  <c:v>0</c:v>
                </c:pt>
                <c:pt idx="72" formatCode="0.00">
                  <c:v>100</c:v>
                </c:pt>
                <c:pt idx="73">
                  <c:v>8</c:v>
                </c:pt>
                <c:pt idx="74" formatCode="0.00">
                  <c:v>105.26315789473685</c:v>
                </c:pt>
                <c:pt idx="75" formatCode="0.00">
                  <c:v>108.33333333333333</c:v>
                </c:pt>
                <c:pt idx="76" formatCode="0.00">
                  <c:v>100</c:v>
                </c:pt>
                <c:pt idx="77" formatCode="0.00">
                  <c:v>100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100</c:v>
                </c:pt>
                <c:pt idx="81" formatCode="0.00">
                  <c:v>103.65853658536587</c:v>
                </c:pt>
                <c:pt idx="82" formatCode="0.00">
                  <c:v>94.523548740416203</c:v>
                </c:pt>
                <c:pt idx="83" formatCode="0.00">
                  <c:v>96.98996655518394</c:v>
                </c:pt>
                <c:pt idx="84" formatCode="0.00">
                  <c:v>100</c:v>
                </c:pt>
                <c:pt idx="85" formatCode="0.00">
                  <c:v>89.152542372881356</c:v>
                </c:pt>
                <c:pt idx="86" formatCode="0.00">
                  <c:v>91.509433962264154</c:v>
                </c:pt>
                <c:pt idx="87" formatCode="0.00">
                  <c:v>81.403508771929822</c:v>
                </c:pt>
                <c:pt idx="88" formatCode="0.00">
                  <c:v>0</c:v>
                </c:pt>
                <c:pt idx="89" formatCode="0.00">
                  <c:v>103.53982300884957</c:v>
                </c:pt>
                <c:pt idx="90" formatCode="0.00">
                  <c:v>0</c:v>
                </c:pt>
                <c:pt idx="91" formatCode="0.00">
                  <c:v>105.57768924302789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100</c:v>
                </c:pt>
                <c:pt idx="95" formatCode="0.00">
                  <c:v>100.77519379844962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100.77519379844962</c:v>
                </c:pt>
                <c:pt idx="99" formatCode="0.00">
                  <c:v>115.81222977146386</c:v>
                </c:pt>
                <c:pt idx="100" formatCode="0.00">
                  <c:v>114.61498166579361</c:v>
                </c:pt>
                <c:pt idx="101" formatCode="0.00">
                  <c:v>108.02903889912234</c:v>
                </c:pt>
                <c:pt idx="102" formatCode="0.00">
                  <c:v>102.01316298877275</c:v>
                </c:pt>
                <c:pt idx="103" formatCode="0.00">
                  <c:v>134.37226132830321</c:v>
                </c:pt>
                <c:pt idx="104" formatCode="0.00">
                  <c:v>140.63702506454334</c:v>
                </c:pt>
                <c:pt idx="105" formatCode="0.00">
                  <c:v>110.42397660818713</c:v>
                </c:pt>
                <c:pt idx="106" formatCode="0.00">
                  <c:v>107.03968842729969</c:v>
                </c:pt>
                <c:pt idx="108" formatCode="0.00">
                  <c:v>111.42857142857144</c:v>
                </c:pt>
                <c:pt idx="109" formatCode="0.00">
                  <c:v>100</c:v>
                </c:pt>
                <c:pt idx="110" formatCode="0.00">
                  <c:v>118.75</c:v>
                </c:pt>
                <c:pt idx="112" formatCode="0.00">
                  <c:v>99.775230388851426</c:v>
                </c:pt>
                <c:pt idx="113" formatCode="0.00">
                  <c:v>114.28571428571428</c:v>
                </c:pt>
                <c:pt idx="114" formatCode="0.00">
                  <c:v>116.1473087818697</c:v>
                </c:pt>
                <c:pt idx="116" formatCode="0.00">
                  <c:v>103.38983050847459</c:v>
                </c:pt>
                <c:pt idx="117">
                  <c:v>8</c:v>
                </c:pt>
                <c:pt idx="118" formatCode="0.00">
                  <c:v>101.82147301730964</c:v>
                </c:pt>
                <c:pt idx="119" formatCode="0.00">
                  <c:v>100</c:v>
                </c:pt>
                <c:pt idx="120" formatCode="0.00">
                  <c:v>100</c:v>
                </c:pt>
                <c:pt idx="121" formatCode="0.00">
                  <c:v>100</c:v>
                </c:pt>
                <c:pt idx="123" formatCode="0.00">
                  <c:v>105.06512301013025</c:v>
                </c:pt>
                <c:pt idx="124" formatCode="0.00">
                  <c:v>101.34690932414014</c:v>
                </c:pt>
                <c:pt idx="125" formatCode="0.00">
                  <c:v>0</c:v>
                </c:pt>
                <c:pt idx="126" formatCode="0.00">
                  <c:v>0</c:v>
                </c:pt>
                <c:pt idx="128" formatCode="0.00">
                  <c:v>100</c:v>
                </c:pt>
                <c:pt idx="129" formatCode="0.00">
                  <c:v>100</c:v>
                </c:pt>
                <c:pt idx="130" formatCode="0.00">
                  <c:v>100</c:v>
                </c:pt>
                <c:pt idx="131" formatCode="0.00">
                  <c:v>105.69105691056909</c:v>
                </c:pt>
                <c:pt idx="132" formatCode="0.00">
                  <c:v>100</c:v>
                </c:pt>
                <c:pt idx="133" formatCode="0.00">
                  <c:v>104.53074433656957</c:v>
                </c:pt>
                <c:pt idx="134" formatCode="0.00">
                  <c:v>100</c:v>
                </c:pt>
                <c:pt idx="135" formatCode="0.00">
                  <c:v>100.77120822622108</c:v>
                </c:pt>
                <c:pt idx="137" formatCode="0.00">
                  <c:v>100</c:v>
                </c:pt>
                <c:pt idx="138" formatCode="0.00">
                  <c:v>100</c:v>
                </c:pt>
                <c:pt idx="139" formatCode="0.00">
                  <c:v>100.71942446043167</c:v>
                </c:pt>
                <c:pt idx="140" formatCode="0.00">
                  <c:v>100.09212344541686</c:v>
                </c:pt>
                <c:pt idx="141" formatCode="0.00">
                  <c:v>100.2699966250422</c:v>
                </c:pt>
                <c:pt idx="142" formatCode="0.00">
                  <c:v>101.26582278481013</c:v>
                </c:pt>
                <c:pt idx="143">
                  <c:v>8</c:v>
                </c:pt>
                <c:pt idx="144" formatCode="0.00">
                  <c:v>100</c:v>
                </c:pt>
                <c:pt idx="145" formatCode="0.00">
                  <c:v>103.22580645161291</c:v>
                </c:pt>
                <c:pt idx="146" formatCode="0.00">
                  <c:v>100.36668412781562</c:v>
                </c:pt>
                <c:pt idx="148" formatCode="0.00">
                  <c:v>100</c:v>
                </c:pt>
                <c:pt idx="149" formatCode="0.00">
                  <c:v>100</c:v>
                </c:pt>
                <c:pt idx="150" formatCode="0.00">
                  <c:v>101.4957264957265</c:v>
                </c:pt>
                <c:pt idx="152" formatCode="0.00">
                  <c:v>114.28571428571429</c:v>
                </c:pt>
                <c:pt idx="153" formatCode="0.00">
                  <c:v>100</c:v>
                </c:pt>
                <c:pt idx="154" formatCode="0.00">
                  <c:v>100</c:v>
                </c:pt>
                <c:pt idx="155" formatCode="0.00">
                  <c:v>100</c:v>
                </c:pt>
                <c:pt idx="156" formatCode="0.00">
                  <c:v>100.80000000000001</c:v>
                </c:pt>
                <c:pt idx="157" formatCode="0.00">
                  <c:v>115.38461538461537</c:v>
                </c:pt>
                <c:pt idx="158" formatCode="0.00">
                  <c:v>100.37174721189591</c:v>
                </c:pt>
                <c:pt idx="161" formatCode="0.00">
                  <c:v>99.854014598540147</c:v>
                </c:pt>
                <c:pt idx="162" formatCode="0.00">
                  <c:v>99.90762124711317</c:v>
                </c:pt>
                <c:pt idx="163" formatCode="0.00">
                  <c:v>110.33385541175502</c:v>
                </c:pt>
                <c:pt idx="164" formatCode="0.00">
                  <c:v>110.33384230630703</c:v>
                </c:pt>
                <c:pt idx="166" formatCode="0.00">
                  <c:v>100.01300390117035</c:v>
                </c:pt>
                <c:pt idx="167" formatCode="0.00">
                  <c:v>100.96153846153847</c:v>
                </c:pt>
                <c:pt idx="168" formatCode="0.00">
                  <c:v>100</c:v>
                </c:pt>
                <c:pt idx="170" formatCode="0.00">
                  <c:v>100</c:v>
                </c:pt>
                <c:pt idx="171" formatCode="0.00">
                  <c:v>100.92592592592592</c:v>
                </c:pt>
                <c:pt idx="173" formatCode="0.00">
                  <c:v>100.64935064935065</c:v>
                </c:pt>
                <c:pt idx="174">
                  <c:v>8</c:v>
                </c:pt>
                <c:pt idx="175" formatCode="0.00">
                  <c:v>100.56235527621567</c:v>
                </c:pt>
                <c:pt idx="176" formatCode="0.00">
                  <c:v>100.03583908251947</c:v>
                </c:pt>
                <c:pt idx="177" formatCode="0.00">
                  <c:v>100</c:v>
                </c:pt>
                <c:pt idx="178" formatCode="0.00">
                  <c:v>100</c:v>
                </c:pt>
                <c:pt idx="179" formatCode="0.00">
                  <c:v>101.63966811536942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020928"/>
        <c:axId val="81751424"/>
      </c:barChart>
      <c:catAx>
        <c:axId val="129020928"/>
        <c:scaling>
          <c:orientation val="minMax"/>
        </c:scaling>
        <c:delete val="0"/>
        <c:axPos val="b"/>
        <c:majorTickMark val="out"/>
        <c:minorTickMark val="none"/>
        <c:tickLblPos val="nextTo"/>
        <c:crossAx val="81751424"/>
        <c:crosses val="autoZero"/>
        <c:auto val="1"/>
        <c:lblAlgn val="ctr"/>
        <c:lblOffset val="100"/>
        <c:noMultiLvlLbl val="0"/>
      </c:catAx>
      <c:valAx>
        <c:axId val="8175142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90209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4564" cy="6080494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5"/>
  <sheetViews>
    <sheetView tabSelected="1" view="pageBreakPreview" zoomScale="90" zoomScaleNormal="90" zoomScaleSheetLayoutView="90" zoomScalePageLayoutView="90" workbookViewId="0">
      <selection activeCell="E5" sqref="E5:H5"/>
    </sheetView>
  </sheetViews>
  <sheetFormatPr defaultRowHeight="15" x14ac:dyDescent="0.25"/>
  <cols>
    <col min="1" max="1" width="35.42578125" customWidth="1"/>
    <col min="2" max="2" width="9.85546875" customWidth="1"/>
    <col min="3" max="3" width="10.42578125" customWidth="1"/>
    <col min="4" max="4" width="11" customWidth="1"/>
    <col min="5" max="5" width="12" customWidth="1"/>
    <col min="6" max="6" width="11.42578125" bestFit="1" customWidth="1"/>
    <col min="7" max="7" width="14" customWidth="1"/>
    <col min="8" max="8" width="11.42578125" bestFit="1" customWidth="1"/>
  </cols>
  <sheetData>
    <row r="1" spans="1:8" x14ac:dyDescent="0.25">
      <c r="A1" s="106" t="s">
        <v>0</v>
      </c>
      <c r="B1" s="106"/>
      <c r="C1" s="106"/>
      <c r="D1" s="106"/>
      <c r="E1" s="106"/>
      <c r="F1" s="106"/>
      <c r="G1" s="106"/>
      <c r="H1" s="106"/>
    </row>
    <row r="2" spans="1:8" x14ac:dyDescent="0.25">
      <c r="A2" s="1"/>
      <c r="B2" s="2"/>
      <c r="C2" s="2"/>
      <c r="D2" s="3"/>
      <c r="E2" s="107" t="s">
        <v>182</v>
      </c>
      <c r="F2" s="107"/>
      <c r="G2" s="107"/>
      <c r="H2" s="107"/>
    </row>
    <row r="3" spans="1:8" x14ac:dyDescent="0.25">
      <c r="A3" s="1"/>
      <c r="B3" s="2"/>
      <c r="C3" s="2"/>
      <c r="D3" s="3"/>
      <c r="E3" s="107" t="s">
        <v>1</v>
      </c>
      <c r="F3" s="107"/>
      <c r="G3" s="107"/>
      <c r="H3" s="107"/>
    </row>
    <row r="4" spans="1:8" x14ac:dyDescent="0.25">
      <c r="A4" s="1"/>
      <c r="B4" s="2"/>
      <c r="C4" s="2"/>
      <c r="D4" s="3"/>
      <c r="E4" s="107" t="s">
        <v>183</v>
      </c>
      <c r="F4" s="107"/>
      <c r="G4" s="107"/>
      <c r="H4" s="107"/>
    </row>
    <row r="5" spans="1:8" x14ac:dyDescent="0.25">
      <c r="A5" s="1"/>
      <c r="B5" s="2"/>
      <c r="C5" s="2"/>
      <c r="D5" s="3"/>
      <c r="E5" s="107" t="s">
        <v>184</v>
      </c>
      <c r="F5" s="107"/>
      <c r="G5" s="107"/>
      <c r="H5" s="107"/>
    </row>
    <row r="6" spans="1:8" x14ac:dyDescent="0.25">
      <c r="A6" s="1"/>
      <c r="B6" s="2"/>
      <c r="C6" s="2"/>
      <c r="D6" s="3"/>
      <c r="E6" s="3"/>
      <c r="F6" s="4"/>
      <c r="G6" s="5"/>
      <c r="H6" s="5"/>
    </row>
    <row r="7" spans="1:8" ht="18.75" x14ac:dyDescent="0.25">
      <c r="A7" s="105" t="s">
        <v>2</v>
      </c>
      <c r="B7" s="105"/>
      <c r="C7" s="105"/>
      <c r="D7" s="105"/>
      <c r="E7" s="105"/>
      <c r="F7" s="105"/>
      <c r="G7" s="105"/>
      <c r="H7" s="105"/>
    </row>
    <row r="8" spans="1:8" ht="30" customHeight="1" x14ac:dyDescent="0.25">
      <c r="A8" s="108" t="s">
        <v>163</v>
      </c>
      <c r="B8" s="108"/>
      <c r="C8" s="108"/>
      <c r="D8" s="108"/>
      <c r="E8" s="108"/>
      <c r="F8" s="108"/>
      <c r="G8" s="108"/>
      <c r="H8" s="108"/>
    </row>
    <row r="9" spans="1:8" ht="15" customHeight="1" x14ac:dyDescent="0.25">
      <c r="A9" s="109" t="s">
        <v>3</v>
      </c>
      <c r="B9" s="110" t="s">
        <v>4</v>
      </c>
      <c r="C9" s="111" t="s">
        <v>5</v>
      </c>
      <c r="D9" s="111" t="s">
        <v>164</v>
      </c>
      <c r="E9" s="111" t="s">
        <v>165</v>
      </c>
      <c r="F9" s="112" t="s">
        <v>6</v>
      </c>
      <c r="G9" s="111" t="s">
        <v>166</v>
      </c>
      <c r="H9" s="112" t="s">
        <v>167</v>
      </c>
    </row>
    <row r="10" spans="1:8" ht="63" customHeight="1" x14ac:dyDescent="0.25">
      <c r="A10" s="109"/>
      <c r="B10" s="110"/>
      <c r="C10" s="111"/>
      <c r="D10" s="111"/>
      <c r="E10" s="111"/>
      <c r="F10" s="112"/>
      <c r="G10" s="111"/>
      <c r="H10" s="112"/>
    </row>
    <row r="11" spans="1:8" ht="16.5" customHeight="1" x14ac:dyDescent="0.25">
      <c r="A11" s="55">
        <v>1</v>
      </c>
      <c r="B11" s="51">
        <v>2</v>
      </c>
      <c r="C11" s="51">
        <v>3</v>
      </c>
      <c r="D11" s="52">
        <v>4</v>
      </c>
      <c r="E11" s="52">
        <v>5</v>
      </c>
      <c r="F11" s="52">
        <v>6</v>
      </c>
      <c r="G11" s="53">
        <v>7</v>
      </c>
      <c r="H11" s="54">
        <v>8</v>
      </c>
    </row>
    <row r="12" spans="1:8" ht="31.5" customHeight="1" x14ac:dyDescent="0.25">
      <c r="A12" s="6" t="s">
        <v>7</v>
      </c>
      <c r="B12" s="7" t="s">
        <v>8</v>
      </c>
      <c r="C12" s="7">
        <v>39.165999999999997</v>
      </c>
      <c r="D12" s="71">
        <v>39.966999999999999</v>
      </c>
      <c r="E12" s="71">
        <v>40</v>
      </c>
      <c r="F12" s="30">
        <f t="shared" ref="F12:F35" si="0">E12/D12*100</f>
        <v>100.08256811869794</v>
      </c>
      <c r="G12" s="31">
        <v>40.005000000000003</v>
      </c>
      <c r="H12" s="33">
        <f>G12/E12%</f>
        <v>100.0125</v>
      </c>
    </row>
    <row r="13" spans="1:8" s="32" customFormat="1" ht="20.100000000000001" customHeight="1" x14ac:dyDescent="0.25">
      <c r="A13" s="6" t="s">
        <v>9</v>
      </c>
      <c r="B13" s="7" t="s">
        <v>10</v>
      </c>
      <c r="C13" s="7">
        <v>17049.900000000001</v>
      </c>
      <c r="D13" s="29">
        <v>19551</v>
      </c>
      <c r="E13" s="33">
        <v>19862</v>
      </c>
      <c r="F13" s="30">
        <f t="shared" si="0"/>
        <v>101.59071147255897</v>
      </c>
      <c r="G13" s="31">
        <v>21288.7</v>
      </c>
      <c r="H13" s="33">
        <f>G13/E13%</f>
        <v>107.18306313563589</v>
      </c>
    </row>
    <row r="14" spans="1:8" s="32" customFormat="1" ht="35.25" customHeight="1" x14ac:dyDescent="0.25">
      <c r="A14" s="6" t="s">
        <v>11</v>
      </c>
      <c r="B14" s="7" t="s">
        <v>8</v>
      </c>
      <c r="C14" s="7">
        <v>21.155999999999999</v>
      </c>
      <c r="D14" s="29">
        <v>22.23</v>
      </c>
      <c r="E14" s="29">
        <v>22.34</v>
      </c>
      <c r="F14" s="30">
        <f t="shared" si="0"/>
        <v>100.49482681061627</v>
      </c>
      <c r="G14" s="29">
        <v>22.56</v>
      </c>
      <c r="H14" s="33">
        <f t="shared" ref="H14:H72" si="1">G14/E14%</f>
        <v>100.9847806624888</v>
      </c>
    </row>
    <row r="15" spans="1:8" s="32" customFormat="1" ht="20.100000000000001" customHeight="1" x14ac:dyDescent="0.25">
      <c r="A15" s="6" t="s">
        <v>12</v>
      </c>
      <c r="B15" s="7" t="s">
        <v>8</v>
      </c>
      <c r="C15" s="7">
        <v>15.385</v>
      </c>
      <c r="D15" s="71">
        <v>16.116</v>
      </c>
      <c r="E15" s="71">
        <v>16.66</v>
      </c>
      <c r="F15" s="30">
        <f t="shared" si="0"/>
        <v>103.37552742616035</v>
      </c>
      <c r="G15" s="71">
        <v>16.78</v>
      </c>
      <c r="H15" s="33">
        <f t="shared" si="1"/>
        <v>100.72028811524611</v>
      </c>
    </row>
    <row r="16" spans="1:8" s="32" customFormat="1" ht="33.75" customHeight="1" x14ac:dyDescent="0.25">
      <c r="A16" s="8" t="s">
        <v>13</v>
      </c>
      <c r="B16" s="7" t="s">
        <v>10</v>
      </c>
      <c r="C16" s="60">
        <v>21532</v>
      </c>
      <c r="D16" s="37">
        <v>25536</v>
      </c>
      <c r="E16" s="61">
        <v>26842.400000000001</v>
      </c>
      <c r="F16" s="30">
        <f t="shared" si="0"/>
        <v>105.11591478696742</v>
      </c>
      <c r="G16" s="38">
        <v>27949.599999999999</v>
      </c>
      <c r="H16" s="33">
        <f t="shared" si="1"/>
        <v>104.12481745298481</v>
      </c>
    </row>
    <row r="17" spans="1:8" s="32" customFormat="1" ht="30" customHeight="1" x14ac:dyDescent="0.25">
      <c r="A17" s="8" t="s">
        <v>14</v>
      </c>
      <c r="B17" s="7" t="s">
        <v>15</v>
      </c>
      <c r="C17" s="60">
        <v>22286</v>
      </c>
      <c r="D17" s="61">
        <v>26995.5</v>
      </c>
      <c r="E17" s="61">
        <v>28832.7</v>
      </c>
      <c r="F17" s="30">
        <f t="shared" si="0"/>
        <v>106.80557870756238</v>
      </c>
      <c r="G17" s="61">
        <v>29865.3</v>
      </c>
      <c r="H17" s="33">
        <f t="shared" si="1"/>
        <v>103.58135034179941</v>
      </c>
    </row>
    <row r="18" spans="1:8" s="32" customFormat="1" ht="33.75" customHeight="1" x14ac:dyDescent="0.25">
      <c r="A18" s="6" t="s">
        <v>16</v>
      </c>
      <c r="B18" s="11" t="s">
        <v>17</v>
      </c>
      <c r="C18" s="57">
        <v>4869</v>
      </c>
      <c r="D18" s="33">
        <v>4871</v>
      </c>
      <c r="E18" s="33">
        <v>4879</v>
      </c>
      <c r="F18" s="30">
        <f t="shared" si="0"/>
        <v>100.16423732293163</v>
      </c>
      <c r="G18" s="33">
        <v>4882</v>
      </c>
      <c r="H18" s="33">
        <f t="shared" si="1"/>
        <v>100.06148800983809</v>
      </c>
    </row>
    <row r="19" spans="1:8" s="32" customFormat="1" ht="30" customHeight="1" x14ac:dyDescent="0.25">
      <c r="A19" s="10" t="s">
        <v>18</v>
      </c>
      <c r="B19" s="11" t="s">
        <v>19</v>
      </c>
      <c r="C19" s="72">
        <v>9.73</v>
      </c>
      <c r="D19" s="72">
        <v>9.7279999999999998</v>
      </c>
      <c r="E19" s="72">
        <v>9.7249999999999996</v>
      </c>
      <c r="F19" s="30">
        <f t="shared" si="0"/>
        <v>99.96916118421052</v>
      </c>
      <c r="G19" s="72">
        <v>9.73</v>
      </c>
      <c r="H19" s="33">
        <f t="shared" si="1"/>
        <v>100.05141388174808</v>
      </c>
    </row>
    <row r="20" spans="1:8" s="32" customFormat="1" ht="30" customHeight="1" x14ac:dyDescent="0.25">
      <c r="A20" s="10" t="s">
        <v>175</v>
      </c>
      <c r="B20" s="7" t="s">
        <v>10</v>
      </c>
      <c r="C20" s="60">
        <v>7531</v>
      </c>
      <c r="D20" s="61">
        <v>8560</v>
      </c>
      <c r="E20" s="61">
        <v>9780</v>
      </c>
      <c r="F20" s="30">
        <f>E20/D20%</f>
        <v>114.25233644859814</v>
      </c>
      <c r="G20" s="61">
        <v>10200</v>
      </c>
      <c r="H20" s="33">
        <f>G20/E20%</f>
        <v>104.29447852760737</v>
      </c>
    </row>
    <row r="21" spans="1:8" s="32" customFormat="1" ht="66" customHeight="1" x14ac:dyDescent="0.25">
      <c r="A21" s="6" t="s">
        <v>20</v>
      </c>
      <c r="B21" s="7" t="s">
        <v>21</v>
      </c>
      <c r="C21" s="56">
        <v>0.4</v>
      </c>
      <c r="D21" s="33">
        <v>0.5</v>
      </c>
      <c r="E21" s="33">
        <v>0.5</v>
      </c>
      <c r="F21" s="30">
        <f t="shared" si="0"/>
        <v>100</v>
      </c>
      <c r="G21" s="33">
        <v>0.4</v>
      </c>
      <c r="H21" s="33">
        <f t="shared" si="1"/>
        <v>80</v>
      </c>
    </row>
    <row r="22" spans="1:8" s="32" customFormat="1" ht="35.25" customHeight="1" x14ac:dyDescent="0.25">
      <c r="A22" s="6" t="s">
        <v>22</v>
      </c>
      <c r="B22" s="7" t="s">
        <v>23</v>
      </c>
      <c r="C22" s="7">
        <v>93</v>
      </c>
      <c r="D22" s="37">
        <v>98</v>
      </c>
      <c r="E22" s="61">
        <v>94</v>
      </c>
      <c r="F22" s="30">
        <f t="shared" si="0"/>
        <v>95.918367346938766</v>
      </c>
      <c r="G22" s="38">
        <v>92</v>
      </c>
      <c r="H22" s="33">
        <f t="shared" si="1"/>
        <v>97.872340425531917</v>
      </c>
    </row>
    <row r="23" spans="1:8" s="32" customFormat="1" ht="35.25" customHeight="1" x14ac:dyDescent="0.25">
      <c r="A23" s="6" t="s">
        <v>168</v>
      </c>
      <c r="B23" s="7" t="s">
        <v>169</v>
      </c>
      <c r="C23" s="7">
        <v>14.895</v>
      </c>
      <c r="D23" s="71">
        <v>15.132</v>
      </c>
      <c r="E23" s="71">
        <v>15.215999999999999</v>
      </c>
      <c r="F23" s="30">
        <f t="shared" si="0"/>
        <v>100.55511498810468</v>
      </c>
      <c r="G23" s="73">
        <v>15.298</v>
      </c>
      <c r="H23" s="33">
        <f t="shared" si="1"/>
        <v>100.53890641430074</v>
      </c>
    </row>
    <row r="24" spans="1:8" s="32" customFormat="1" ht="32.25" customHeight="1" x14ac:dyDescent="0.25">
      <c r="A24" s="6" t="s">
        <v>170</v>
      </c>
      <c r="B24" s="7" t="s">
        <v>169</v>
      </c>
      <c r="C24" s="7">
        <v>12.526</v>
      </c>
      <c r="D24" s="71">
        <v>12.616</v>
      </c>
      <c r="E24" s="71">
        <v>12.701000000000001</v>
      </c>
      <c r="F24" s="30">
        <f t="shared" si="0"/>
        <v>100.67374762206722</v>
      </c>
      <c r="G24" s="31">
        <v>12.879</v>
      </c>
      <c r="H24" s="33">
        <f t="shared" si="1"/>
        <v>101.40146445161797</v>
      </c>
    </row>
    <row r="25" spans="1:8" s="32" customFormat="1" ht="20.100000000000001" customHeight="1" x14ac:dyDescent="0.25">
      <c r="A25" s="8" t="s">
        <v>24</v>
      </c>
      <c r="B25" s="7" t="s">
        <v>15</v>
      </c>
      <c r="C25" s="7">
        <v>2382.6</v>
      </c>
      <c r="D25" s="29">
        <v>1674.91</v>
      </c>
      <c r="E25" s="29">
        <v>1708.7</v>
      </c>
      <c r="F25" s="30">
        <f t="shared" si="0"/>
        <v>102.01742183162079</v>
      </c>
      <c r="G25" s="29">
        <v>2089.4</v>
      </c>
      <c r="H25" s="33">
        <f t="shared" si="1"/>
        <v>122.28009597939955</v>
      </c>
    </row>
    <row r="26" spans="1:8" s="32" customFormat="1" ht="20.100000000000001" customHeight="1" x14ac:dyDescent="0.25">
      <c r="A26" s="8" t="s">
        <v>25</v>
      </c>
      <c r="B26" s="11" t="s">
        <v>15</v>
      </c>
      <c r="C26" s="11">
        <v>374.8</v>
      </c>
      <c r="D26" s="33">
        <v>1708.68</v>
      </c>
      <c r="E26" s="33">
        <v>1612.4</v>
      </c>
      <c r="F26" s="30">
        <f t="shared" si="0"/>
        <v>94.365241004752207</v>
      </c>
      <c r="G26" s="33">
        <v>1287.7</v>
      </c>
      <c r="H26" s="33">
        <f t="shared" si="1"/>
        <v>79.862317042917383</v>
      </c>
    </row>
    <row r="27" spans="1:8" s="32" customFormat="1" ht="20.100000000000001" customHeight="1" x14ac:dyDescent="0.25">
      <c r="A27" s="8" t="s">
        <v>26</v>
      </c>
      <c r="B27" s="7" t="s">
        <v>15</v>
      </c>
      <c r="C27" s="7">
        <v>67.3</v>
      </c>
      <c r="D27" s="29">
        <f>D25-D26</f>
        <v>-33.769999999999982</v>
      </c>
      <c r="E27" s="29">
        <f>E25-E26</f>
        <v>96.299999999999955</v>
      </c>
      <c r="F27" s="30">
        <f t="shared" si="0"/>
        <v>-285.16434705359785</v>
      </c>
      <c r="G27" s="29">
        <f>G25-G26</f>
        <v>801.7</v>
      </c>
      <c r="H27" s="33">
        <f t="shared" si="1"/>
        <v>832.50259605399833</v>
      </c>
    </row>
    <row r="28" spans="1:8" s="32" customFormat="1" ht="21" customHeight="1" x14ac:dyDescent="0.25">
      <c r="A28" s="80" t="s">
        <v>176</v>
      </c>
      <c r="B28" s="75" t="s">
        <v>15</v>
      </c>
      <c r="C28" s="75">
        <v>3686.4</v>
      </c>
      <c r="D28" s="76">
        <v>4382.5</v>
      </c>
      <c r="E28" s="77">
        <v>4522.5</v>
      </c>
      <c r="F28" s="78">
        <f t="shared" si="0"/>
        <v>103.19452367370224</v>
      </c>
      <c r="G28" s="79">
        <v>4797.7</v>
      </c>
      <c r="H28" s="77">
        <f t="shared" si="1"/>
        <v>106.08512990602541</v>
      </c>
    </row>
    <row r="29" spans="1:8" s="32" customFormat="1" ht="33" customHeight="1" x14ac:dyDescent="0.25">
      <c r="A29" s="8" t="s">
        <v>155</v>
      </c>
      <c r="B29" s="7" t="s">
        <v>15</v>
      </c>
      <c r="C29" s="7">
        <v>3064.2</v>
      </c>
      <c r="D29" s="29">
        <v>3696.7</v>
      </c>
      <c r="E29" s="33">
        <v>3818.9</v>
      </c>
      <c r="F29" s="30">
        <f t="shared" si="0"/>
        <v>103.30565098601457</v>
      </c>
      <c r="G29" s="31">
        <v>4088.8</v>
      </c>
      <c r="H29" s="33">
        <f t="shared" si="1"/>
        <v>107.06748016444526</v>
      </c>
    </row>
    <row r="30" spans="1:8" s="32" customFormat="1" ht="32.25" customHeight="1" x14ac:dyDescent="0.25">
      <c r="A30" s="12" t="s">
        <v>27</v>
      </c>
      <c r="B30" s="11" t="s">
        <v>15</v>
      </c>
      <c r="C30" s="11">
        <v>2411.9899999999998</v>
      </c>
      <c r="D30" s="33">
        <v>2785.4</v>
      </c>
      <c r="E30" s="33">
        <f>E31+E32+E33</f>
        <v>3005.4659999999999</v>
      </c>
      <c r="F30" s="30">
        <f t="shared" si="0"/>
        <v>107.90069648883463</v>
      </c>
      <c r="G30" s="33">
        <f>G31+G32+G33</f>
        <v>3053.788</v>
      </c>
      <c r="H30" s="33">
        <f t="shared" si="1"/>
        <v>101.60780391460094</v>
      </c>
    </row>
    <row r="31" spans="1:8" s="32" customFormat="1" ht="20.100000000000001" customHeight="1" x14ac:dyDescent="0.25">
      <c r="A31" s="8" t="s">
        <v>28</v>
      </c>
      <c r="B31" s="7" t="s">
        <v>15</v>
      </c>
      <c r="C31" s="7">
        <v>0.126</v>
      </c>
      <c r="D31" s="71">
        <v>0.10199999999999999</v>
      </c>
      <c r="E31" s="72">
        <v>0.106</v>
      </c>
      <c r="F31" s="30">
        <f t="shared" si="0"/>
        <v>103.92156862745099</v>
      </c>
      <c r="G31" s="73">
        <v>0.11799999999999999</v>
      </c>
      <c r="H31" s="33">
        <f t="shared" si="1"/>
        <v>111.32075471698113</v>
      </c>
    </row>
    <row r="32" spans="1:8" s="32" customFormat="1" ht="20.100000000000001" customHeight="1" x14ac:dyDescent="0.25">
      <c r="A32" s="8" t="s">
        <v>29</v>
      </c>
      <c r="B32" s="11" t="s">
        <v>15</v>
      </c>
      <c r="C32" s="46">
        <v>1962.95</v>
      </c>
      <c r="D32" s="29">
        <v>2305</v>
      </c>
      <c r="E32" s="33">
        <v>2492.6999999999998</v>
      </c>
      <c r="F32" s="30">
        <f t="shared" si="0"/>
        <v>108.14316702819954</v>
      </c>
      <c r="G32" s="31">
        <v>2518.8000000000002</v>
      </c>
      <c r="H32" s="33">
        <f t="shared" si="1"/>
        <v>101.04705740763029</v>
      </c>
    </row>
    <row r="33" spans="1:8" s="32" customFormat="1" ht="33.75" customHeight="1" x14ac:dyDescent="0.25">
      <c r="A33" s="8" t="s">
        <v>30</v>
      </c>
      <c r="B33" s="11" t="s">
        <v>15</v>
      </c>
      <c r="C33" s="46">
        <v>448.91</v>
      </c>
      <c r="D33" s="29">
        <v>480.33</v>
      </c>
      <c r="E33" s="33">
        <v>512.66</v>
      </c>
      <c r="F33" s="30">
        <f t="shared" si="0"/>
        <v>106.73078924905795</v>
      </c>
      <c r="G33" s="31">
        <v>534.87</v>
      </c>
      <c r="H33" s="33">
        <f t="shared" si="1"/>
        <v>104.3323060117817</v>
      </c>
    </row>
    <row r="34" spans="1:8" s="32" customFormat="1" ht="30" customHeight="1" x14ac:dyDescent="0.25">
      <c r="A34" s="8" t="s">
        <v>14</v>
      </c>
      <c r="B34" s="7" t="s">
        <v>15</v>
      </c>
      <c r="C34" s="7">
        <v>383.8</v>
      </c>
      <c r="D34" s="29">
        <v>425.94</v>
      </c>
      <c r="E34" s="33">
        <v>470.17</v>
      </c>
      <c r="F34" s="30">
        <f t="shared" si="0"/>
        <v>110.38409165610182</v>
      </c>
      <c r="G34" s="31">
        <v>504.87</v>
      </c>
      <c r="H34" s="33">
        <f t="shared" si="1"/>
        <v>107.38030924984581</v>
      </c>
    </row>
    <row r="35" spans="1:8" s="32" customFormat="1" ht="18.75" customHeight="1" x14ac:dyDescent="0.25">
      <c r="A35" s="8" t="s">
        <v>171</v>
      </c>
      <c r="B35" s="7" t="s">
        <v>172</v>
      </c>
      <c r="C35" s="9">
        <v>49.686</v>
      </c>
      <c r="D35" s="73">
        <v>51.9</v>
      </c>
      <c r="E35" s="72">
        <v>53.881</v>
      </c>
      <c r="F35" s="30">
        <f t="shared" si="0"/>
        <v>103.81695568400771</v>
      </c>
      <c r="G35" s="31">
        <v>55.917000000000002</v>
      </c>
      <c r="H35" s="33">
        <f t="shared" si="1"/>
        <v>103.77869750004641</v>
      </c>
    </row>
    <row r="36" spans="1:8" s="32" customFormat="1" ht="33.75" customHeight="1" x14ac:dyDescent="0.25">
      <c r="A36" s="86" t="s">
        <v>31</v>
      </c>
      <c r="B36" s="11"/>
      <c r="C36" s="11"/>
      <c r="D36" s="33"/>
      <c r="E36" s="33"/>
      <c r="F36" s="43"/>
      <c r="G36" s="33"/>
      <c r="H36" s="33"/>
    </row>
    <row r="37" spans="1:8" s="32" customFormat="1" ht="20.100000000000001" customHeight="1" x14ac:dyDescent="0.25">
      <c r="A37" s="55">
        <v>1</v>
      </c>
      <c r="B37" s="54">
        <v>2</v>
      </c>
      <c r="C37" s="54">
        <v>3</v>
      </c>
      <c r="D37" s="54">
        <v>4</v>
      </c>
      <c r="E37" s="54">
        <v>5</v>
      </c>
      <c r="F37" s="54">
        <v>6</v>
      </c>
      <c r="G37" s="54">
        <v>7</v>
      </c>
      <c r="H37" s="54">
        <v>8</v>
      </c>
    </row>
    <row r="38" spans="1:8" s="32" customFormat="1" ht="20.25" customHeight="1" x14ac:dyDescent="0.25">
      <c r="A38" s="8" t="s">
        <v>32</v>
      </c>
      <c r="B38" s="13" t="s">
        <v>33</v>
      </c>
      <c r="C38" s="13">
        <v>8.2000000000000003E-2</v>
      </c>
      <c r="D38" s="72">
        <v>7.8E-2</v>
      </c>
      <c r="E38" s="72">
        <v>7.5999999999999998E-2</v>
      </c>
      <c r="F38" s="30">
        <f>E38/D38*100</f>
        <v>97.435897435897431</v>
      </c>
      <c r="G38" s="72">
        <v>0.08</v>
      </c>
      <c r="H38" s="33">
        <f t="shared" si="1"/>
        <v>105.26315789473685</v>
      </c>
    </row>
    <row r="39" spans="1:8" s="32" customFormat="1" ht="19.5" customHeight="1" x14ac:dyDescent="0.25">
      <c r="A39" s="8" t="s">
        <v>14</v>
      </c>
      <c r="B39" s="13" t="s">
        <v>33</v>
      </c>
      <c r="C39" s="15">
        <v>7.0000000000000007E-2</v>
      </c>
      <c r="D39" s="72">
        <v>6.2E-2</v>
      </c>
      <c r="E39" s="72">
        <v>7.0000000000000007E-2</v>
      </c>
      <c r="F39" s="30">
        <f>E39/D39*100</f>
        <v>112.90322580645163</v>
      </c>
      <c r="G39" s="72">
        <v>7.0000000000000007E-2</v>
      </c>
      <c r="H39" s="33">
        <f t="shared" si="1"/>
        <v>100</v>
      </c>
    </row>
    <row r="40" spans="1:8" s="32" customFormat="1" ht="18" customHeight="1" x14ac:dyDescent="0.25">
      <c r="A40" s="8" t="s">
        <v>173</v>
      </c>
      <c r="B40" s="13" t="s">
        <v>33</v>
      </c>
      <c r="C40" s="56">
        <v>0</v>
      </c>
      <c r="D40" s="29">
        <v>0</v>
      </c>
      <c r="E40" s="33">
        <v>0</v>
      </c>
      <c r="F40" s="30">
        <v>0</v>
      </c>
      <c r="G40" s="31">
        <v>0</v>
      </c>
      <c r="H40" s="33">
        <v>0</v>
      </c>
    </row>
    <row r="41" spans="1:8" s="32" customFormat="1" ht="51" customHeight="1" x14ac:dyDescent="0.25">
      <c r="A41" s="8" t="s">
        <v>34</v>
      </c>
      <c r="B41" s="13" t="s">
        <v>33</v>
      </c>
      <c r="C41" s="74">
        <v>3.5070000000000001</v>
      </c>
      <c r="D41" s="71">
        <v>3.9569999999999999</v>
      </c>
      <c r="E41" s="72">
        <v>3.5459999999999998</v>
      </c>
      <c r="F41" s="30">
        <f>E41/D41*100</f>
        <v>89.613343442001508</v>
      </c>
      <c r="G41" s="73">
        <v>3.585</v>
      </c>
      <c r="H41" s="33">
        <f t="shared" si="1"/>
        <v>101.09983079526226</v>
      </c>
    </row>
    <row r="42" spans="1:8" s="32" customFormat="1" ht="17.25" customHeight="1" x14ac:dyDescent="0.25">
      <c r="A42" s="8" t="s">
        <v>35</v>
      </c>
      <c r="B42" s="13" t="s">
        <v>36</v>
      </c>
      <c r="C42" s="33">
        <v>11979</v>
      </c>
      <c r="D42" s="33">
        <v>12027</v>
      </c>
      <c r="E42" s="33">
        <v>12119</v>
      </c>
      <c r="F42" s="30">
        <f>E42/D42%</f>
        <v>100.76494553920347</v>
      </c>
      <c r="G42" s="33">
        <v>13290</v>
      </c>
      <c r="H42" s="33">
        <f t="shared" si="1"/>
        <v>109.66251340869709</v>
      </c>
    </row>
    <row r="43" spans="1:8" s="32" customFormat="1" ht="16.5" customHeight="1" x14ac:dyDescent="0.25">
      <c r="A43" s="14" t="s">
        <v>37</v>
      </c>
      <c r="B43" s="15" t="s">
        <v>33</v>
      </c>
      <c r="C43" s="56">
        <v>0.05</v>
      </c>
      <c r="D43" s="29">
        <v>0.05</v>
      </c>
      <c r="E43" s="33">
        <v>0.05</v>
      </c>
      <c r="F43" s="30">
        <f t="shared" ref="F43:F54" si="2">E43/D43*100</f>
        <v>100</v>
      </c>
      <c r="G43" s="31">
        <v>0.05</v>
      </c>
      <c r="H43" s="33">
        <f t="shared" si="1"/>
        <v>100</v>
      </c>
    </row>
    <row r="44" spans="1:8" s="32" customFormat="1" ht="20.100000000000001" customHeight="1" x14ac:dyDescent="0.25">
      <c r="A44" s="8" t="s">
        <v>38</v>
      </c>
      <c r="B44" s="13" t="s">
        <v>39</v>
      </c>
      <c r="C44" s="74">
        <v>32.68</v>
      </c>
      <c r="D44" s="71">
        <v>10.97</v>
      </c>
      <c r="E44" s="72">
        <v>9.1</v>
      </c>
      <c r="F44" s="30">
        <f t="shared" si="2"/>
        <v>82.953509571558797</v>
      </c>
      <c r="G44" s="73">
        <v>9.1999999999999993</v>
      </c>
      <c r="H44" s="33">
        <f t="shared" si="1"/>
        <v>101.09890109890109</v>
      </c>
    </row>
    <row r="45" spans="1:8" s="32" customFormat="1" ht="20.100000000000001" customHeight="1" x14ac:dyDescent="0.25">
      <c r="A45" s="8" t="s">
        <v>174</v>
      </c>
      <c r="B45" s="13" t="s">
        <v>39</v>
      </c>
      <c r="C45" s="7">
        <v>7.12</v>
      </c>
      <c r="D45" s="29">
        <v>5.37</v>
      </c>
      <c r="E45" s="33">
        <v>5.6</v>
      </c>
      <c r="F45" s="30">
        <f t="shared" si="2"/>
        <v>104.2830540037244</v>
      </c>
      <c r="G45" s="31">
        <v>5.7</v>
      </c>
      <c r="H45" s="33">
        <f t="shared" si="1"/>
        <v>101.78571428571431</v>
      </c>
    </row>
    <row r="46" spans="1:8" s="32" customFormat="1" ht="20.100000000000001" customHeight="1" x14ac:dyDescent="0.25">
      <c r="A46" s="8" t="s">
        <v>40</v>
      </c>
      <c r="B46" s="13" t="s">
        <v>39</v>
      </c>
      <c r="C46" s="49">
        <v>447.44</v>
      </c>
      <c r="D46" s="29">
        <v>358.32</v>
      </c>
      <c r="E46" s="33">
        <v>360</v>
      </c>
      <c r="F46" s="30">
        <f t="shared" si="2"/>
        <v>100.46885465505693</v>
      </c>
      <c r="G46" s="31">
        <v>365</v>
      </c>
      <c r="H46" s="33">
        <f t="shared" si="1"/>
        <v>101.38888888888889</v>
      </c>
    </row>
    <row r="47" spans="1:8" s="32" customFormat="1" ht="21.75" customHeight="1" x14ac:dyDescent="0.25">
      <c r="A47" s="8" t="s">
        <v>177</v>
      </c>
      <c r="B47" s="13" t="s">
        <v>39</v>
      </c>
      <c r="C47" s="7">
        <v>1115.06</v>
      </c>
      <c r="D47" s="29">
        <v>612.80999999999995</v>
      </c>
      <c r="E47" s="33">
        <v>726.24</v>
      </c>
      <c r="F47" s="30">
        <f t="shared" si="2"/>
        <v>118.50981544034858</v>
      </c>
      <c r="G47" s="31">
        <v>738.1</v>
      </c>
      <c r="H47" s="33">
        <f t="shared" si="1"/>
        <v>101.63306895792024</v>
      </c>
    </row>
    <row r="48" spans="1:8" s="32" customFormat="1" ht="31.5" customHeight="1" x14ac:dyDescent="0.25">
      <c r="A48" s="8" t="s">
        <v>41</v>
      </c>
      <c r="B48" s="13" t="s">
        <v>39</v>
      </c>
      <c r="C48" s="7">
        <v>90.25</v>
      </c>
      <c r="D48" s="29">
        <v>502.73</v>
      </c>
      <c r="E48" s="33">
        <f>251.2+330</f>
        <v>581.20000000000005</v>
      </c>
      <c r="F48" s="30">
        <v>298.95999999999998</v>
      </c>
      <c r="G48" s="31">
        <v>222</v>
      </c>
      <c r="H48" s="33">
        <f t="shared" si="1"/>
        <v>38.196834136269786</v>
      </c>
    </row>
    <row r="49" spans="1:8" s="32" customFormat="1" ht="34.5" customHeight="1" x14ac:dyDescent="0.25">
      <c r="A49" s="8" t="s">
        <v>42</v>
      </c>
      <c r="B49" s="13" t="s">
        <v>39</v>
      </c>
      <c r="C49" s="7">
        <v>17.600000000000001</v>
      </c>
      <c r="D49" s="29">
        <v>15.7</v>
      </c>
      <c r="E49" s="33">
        <v>6.3</v>
      </c>
      <c r="F49" s="30">
        <f>E49/D49%</f>
        <v>40.127388535031848</v>
      </c>
      <c r="G49" s="31">
        <v>6.8</v>
      </c>
      <c r="H49" s="33">
        <f t="shared" si="1"/>
        <v>107.93650793650794</v>
      </c>
    </row>
    <row r="50" spans="1:8" s="32" customFormat="1" ht="49.5" customHeight="1" x14ac:dyDescent="0.25">
      <c r="A50" s="12" t="s">
        <v>43</v>
      </c>
      <c r="B50" s="11" t="s">
        <v>15</v>
      </c>
      <c r="C50" s="47">
        <v>388.25</v>
      </c>
      <c r="D50" s="31">
        <v>402.86</v>
      </c>
      <c r="E50" s="33">
        <v>410.74</v>
      </c>
      <c r="F50" s="30">
        <f t="shared" si="2"/>
        <v>101.9560144963511</v>
      </c>
      <c r="G50" s="31">
        <v>429.92</v>
      </c>
      <c r="H50" s="33">
        <f t="shared" si="1"/>
        <v>104.66962068461801</v>
      </c>
    </row>
    <row r="51" spans="1:8" s="32" customFormat="1" ht="20.100000000000001" customHeight="1" x14ac:dyDescent="0.25">
      <c r="A51" s="8" t="s">
        <v>44</v>
      </c>
      <c r="B51" s="11" t="s">
        <v>15</v>
      </c>
      <c r="C51" s="47">
        <v>148.6</v>
      </c>
      <c r="D51" s="31">
        <v>150.97999999999999</v>
      </c>
      <c r="E51" s="33">
        <v>168.3</v>
      </c>
      <c r="F51" s="30">
        <f t="shared" si="2"/>
        <v>111.47171810835874</v>
      </c>
      <c r="G51" s="31">
        <v>181.25</v>
      </c>
      <c r="H51" s="33">
        <f t="shared" si="1"/>
        <v>107.69459298871064</v>
      </c>
    </row>
    <row r="52" spans="1:8" s="32" customFormat="1" ht="20.100000000000001" customHeight="1" x14ac:dyDescent="0.25">
      <c r="A52" s="8" t="s">
        <v>45</v>
      </c>
      <c r="B52" s="11" t="s">
        <v>15</v>
      </c>
      <c r="C52" s="47">
        <v>107.3</v>
      </c>
      <c r="D52" s="31">
        <v>115.56</v>
      </c>
      <c r="E52" s="33">
        <v>124.37</v>
      </c>
      <c r="F52" s="30">
        <f t="shared" si="2"/>
        <v>107.62374524056769</v>
      </c>
      <c r="G52" s="31">
        <v>126.74</v>
      </c>
      <c r="H52" s="33">
        <f t="shared" si="1"/>
        <v>101.90560424539679</v>
      </c>
    </row>
    <row r="53" spans="1:8" s="32" customFormat="1" ht="23.25" customHeight="1" x14ac:dyDescent="0.25">
      <c r="A53" s="8" t="s">
        <v>46</v>
      </c>
      <c r="B53" s="11" t="s">
        <v>15</v>
      </c>
      <c r="C53" s="47">
        <v>132.35</v>
      </c>
      <c r="D53" s="31">
        <v>138.69999999999999</v>
      </c>
      <c r="E53" s="33">
        <v>154.31</v>
      </c>
      <c r="F53" s="30">
        <f t="shared" si="2"/>
        <v>111.25450612833454</v>
      </c>
      <c r="G53" s="31">
        <v>170.1</v>
      </c>
      <c r="H53" s="33">
        <f t="shared" si="1"/>
        <v>110.2326485645778</v>
      </c>
    </row>
    <row r="54" spans="1:8" s="32" customFormat="1" ht="20.100000000000001" customHeight="1" x14ac:dyDescent="0.25">
      <c r="A54" s="8" t="s">
        <v>47</v>
      </c>
      <c r="B54" s="11" t="s">
        <v>48</v>
      </c>
      <c r="C54" s="47">
        <v>570</v>
      </c>
      <c r="D54" s="31">
        <v>580</v>
      </c>
      <c r="E54" s="33">
        <v>580</v>
      </c>
      <c r="F54" s="30">
        <f t="shared" si="2"/>
        <v>100</v>
      </c>
      <c r="G54" s="31">
        <v>585</v>
      </c>
      <c r="H54" s="33">
        <f t="shared" si="1"/>
        <v>100.86206896551724</v>
      </c>
    </row>
    <row r="55" spans="1:8" s="32" customFormat="1" ht="20.100000000000001" customHeight="1" x14ac:dyDescent="0.25">
      <c r="A55" s="8" t="s">
        <v>49</v>
      </c>
      <c r="B55" s="13" t="s">
        <v>33</v>
      </c>
      <c r="C55" s="57">
        <v>12.211</v>
      </c>
      <c r="D55" s="31">
        <v>12.4</v>
      </c>
      <c r="E55" s="33">
        <v>12.5</v>
      </c>
      <c r="F55" s="30">
        <f>E55/D55%</f>
        <v>100.80645161290323</v>
      </c>
      <c r="G55" s="31">
        <v>12.6</v>
      </c>
      <c r="H55" s="33">
        <f t="shared" si="1"/>
        <v>100.8</v>
      </c>
    </row>
    <row r="56" spans="1:8" s="32" customFormat="1" ht="20.100000000000001" customHeight="1" x14ac:dyDescent="0.25">
      <c r="A56" s="8" t="s">
        <v>50</v>
      </c>
      <c r="B56" s="13" t="s">
        <v>33</v>
      </c>
      <c r="C56" s="57">
        <v>12.01</v>
      </c>
      <c r="D56" s="31">
        <v>12.2</v>
      </c>
      <c r="E56" s="33">
        <v>12.3</v>
      </c>
      <c r="F56" s="30">
        <f>E56/D56*100</f>
        <v>100.81967213114756</v>
      </c>
      <c r="G56" s="31">
        <v>12.4</v>
      </c>
      <c r="H56" s="33">
        <f t="shared" si="1"/>
        <v>100.8130081300813</v>
      </c>
    </row>
    <row r="57" spans="1:8" s="32" customFormat="1" ht="20.100000000000001" customHeight="1" x14ac:dyDescent="0.25">
      <c r="A57" s="8" t="s">
        <v>51</v>
      </c>
      <c r="B57" s="13" t="s">
        <v>33</v>
      </c>
      <c r="C57" s="57">
        <v>0.2</v>
      </c>
      <c r="D57" s="31">
        <v>0.2</v>
      </c>
      <c r="E57" s="33">
        <v>0.2</v>
      </c>
      <c r="F57" s="30">
        <f>E57/D57*100</f>
        <v>100</v>
      </c>
      <c r="G57" s="31">
        <v>0.2</v>
      </c>
      <c r="H57" s="33">
        <f t="shared" si="1"/>
        <v>100</v>
      </c>
    </row>
    <row r="58" spans="1:8" s="32" customFormat="1" ht="20.100000000000001" customHeight="1" x14ac:dyDescent="0.25">
      <c r="A58" s="8" t="s">
        <v>52</v>
      </c>
      <c r="B58" s="13" t="s">
        <v>33</v>
      </c>
      <c r="C58" s="57">
        <v>0</v>
      </c>
      <c r="D58" s="31">
        <v>0</v>
      </c>
      <c r="E58" s="33">
        <v>0</v>
      </c>
      <c r="F58" s="30">
        <v>0</v>
      </c>
      <c r="G58" s="31">
        <v>0</v>
      </c>
      <c r="H58" s="33">
        <v>0</v>
      </c>
    </row>
    <row r="59" spans="1:8" s="32" customFormat="1" ht="20.100000000000001" customHeight="1" x14ac:dyDescent="0.25">
      <c r="A59" s="16" t="s">
        <v>53</v>
      </c>
      <c r="B59" s="13" t="s">
        <v>33</v>
      </c>
      <c r="C59" s="57">
        <v>9</v>
      </c>
      <c r="D59" s="31">
        <v>9</v>
      </c>
      <c r="E59" s="33">
        <v>8.6</v>
      </c>
      <c r="F59" s="30">
        <f t="shared" ref="F59:F65" si="3">E59/D59*100</f>
        <v>95.555555555555543</v>
      </c>
      <c r="G59" s="31">
        <v>9.1</v>
      </c>
      <c r="H59" s="33">
        <f t="shared" si="1"/>
        <v>105.81395348837209</v>
      </c>
    </row>
    <row r="60" spans="1:8" s="32" customFormat="1" ht="20.100000000000001" customHeight="1" x14ac:dyDescent="0.25">
      <c r="A60" s="8" t="s">
        <v>50</v>
      </c>
      <c r="B60" s="13" t="s">
        <v>33</v>
      </c>
      <c r="C60" s="57">
        <v>9</v>
      </c>
      <c r="D60" s="31">
        <v>9</v>
      </c>
      <c r="E60" s="33">
        <v>8.6</v>
      </c>
      <c r="F60" s="30">
        <f t="shared" si="3"/>
        <v>95.555555555555543</v>
      </c>
      <c r="G60" s="31">
        <v>9.1</v>
      </c>
      <c r="H60" s="33">
        <f t="shared" si="1"/>
        <v>105.81395348837209</v>
      </c>
    </row>
    <row r="61" spans="1:8" s="32" customFormat="1" ht="20.100000000000001" customHeight="1" x14ac:dyDescent="0.25">
      <c r="A61" s="8" t="s">
        <v>54</v>
      </c>
      <c r="B61" s="13" t="s">
        <v>33</v>
      </c>
      <c r="C61" s="57">
        <v>0.42</v>
      </c>
      <c r="D61" s="31">
        <v>0.42</v>
      </c>
      <c r="E61" s="33">
        <v>0.43</v>
      </c>
      <c r="F61" s="30">
        <f t="shared" si="3"/>
        <v>102.38095238095238</v>
      </c>
      <c r="G61" s="31">
        <v>0.44</v>
      </c>
      <c r="H61" s="33">
        <f t="shared" si="1"/>
        <v>102.32558139534883</v>
      </c>
    </row>
    <row r="62" spans="1:8" s="32" customFormat="1" ht="20.100000000000001" customHeight="1" x14ac:dyDescent="0.25">
      <c r="A62" s="8" t="s">
        <v>50</v>
      </c>
      <c r="B62" s="13" t="s">
        <v>33</v>
      </c>
      <c r="C62" s="57">
        <v>0.19</v>
      </c>
      <c r="D62" s="31">
        <v>0.19</v>
      </c>
      <c r="E62" s="33">
        <v>0.2</v>
      </c>
      <c r="F62" s="30">
        <f t="shared" si="3"/>
        <v>105.26315789473684</v>
      </c>
      <c r="G62" s="31">
        <v>0.2</v>
      </c>
      <c r="H62" s="33">
        <f t="shared" si="1"/>
        <v>100</v>
      </c>
    </row>
    <row r="63" spans="1:8" s="32" customFormat="1" ht="20.100000000000001" customHeight="1" x14ac:dyDescent="0.25">
      <c r="A63" s="8" t="s">
        <v>51</v>
      </c>
      <c r="B63" s="13" t="s">
        <v>33</v>
      </c>
      <c r="C63" s="57">
        <v>0.13</v>
      </c>
      <c r="D63" s="31">
        <v>0.13</v>
      </c>
      <c r="E63" s="33">
        <v>0.13</v>
      </c>
      <c r="F63" s="30">
        <f t="shared" si="3"/>
        <v>100</v>
      </c>
      <c r="G63" s="31">
        <v>0.14000000000000001</v>
      </c>
      <c r="H63" s="33">
        <f t="shared" si="1"/>
        <v>107.69230769230771</v>
      </c>
    </row>
    <row r="64" spans="1:8" s="32" customFormat="1" ht="20.100000000000001" customHeight="1" x14ac:dyDescent="0.25">
      <c r="A64" s="8" t="s">
        <v>52</v>
      </c>
      <c r="B64" s="13" t="s">
        <v>33</v>
      </c>
      <c r="C64" s="57">
        <v>0.1</v>
      </c>
      <c r="D64" s="31">
        <v>0.1</v>
      </c>
      <c r="E64" s="33">
        <v>0.11</v>
      </c>
      <c r="F64" s="30">
        <f t="shared" si="3"/>
        <v>109.99999999999999</v>
      </c>
      <c r="G64" s="31">
        <v>0.1</v>
      </c>
      <c r="H64" s="33">
        <f t="shared" si="1"/>
        <v>90.909090909090907</v>
      </c>
    </row>
    <row r="65" spans="1:8" s="32" customFormat="1" ht="20.100000000000001" customHeight="1" x14ac:dyDescent="0.25">
      <c r="A65" s="16" t="s">
        <v>55</v>
      </c>
      <c r="B65" s="13" t="s">
        <v>33</v>
      </c>
      <c r="C65" s="57">
        <v>0.7</v>
      </c>
      <c r="D65" s="31">
        <v>0.7</v>
      </c>
      <c r="E65" s="33">
        <v>0.7</v>
      </c>
      <c r="F65" s="30">
        <f t="shared" si="3"/>
        <v>100</v>
      </c>
      <c r="G65" s="31">
        <v>0.7</v>
      </c>
      <c r="H65" s="33">
        <f t="shared" si="1"/>
        <v>100</v>
      </c>
    </row>
    <row r="66" spans="1:8" s="32" customFormat="1" ht="20.100000000000001" customHeight="1" x14ac:dyDescent="0.25">
      <c r="A66" s="8" t="s">
        <v>56</v>
      </c>
      <c r="B66" s="13" t="s">
        <v>33</v>
      </c>
      <c r="C66" s="57">
        <v>0</v>
      </c>
      <c r="D66" s="31">
        <v>0</v>
      </c>
      <c r="E66" s="33">
        <v>0</v>
      </c>
      <c r="F66" s="30">
        <v>0</v>
      </c>
      <c r="G66" s="31">
        <v>0</v>
      </c>
      <c r="H66" s="33">
        <v>0</v>
      </c>
    </row>
    <row r="67" spans="1:8" s="32" customFormat="1" ht="20.100000000000001" customHeight="1" x14ac:dyDescent="0.25">
      <c r="A67" s="8" t="s">
        <v>51</v>
      </c>
      <c r="B67" s="13" t="s">
        <v>33</v>
      </c>
      <c r="C67" s="57">
        <v>0.1</v>
      </c>
      <c r="D67" s="31">
        <v>0.1</v>
      </c>
      <c r="E67" s="33">
        <v>0.1</v>
      </c>
      <c r="F67" s="30">
        <f>E67/D67*100</f>
        <v>100</v>
      </c>
      <c r="G67" s="31">
        <v>0.1</v>
      </c>
      <c r="H67" s="33">
        <f t="shared" si="1"/>
        <v>100</v>
      </c>
    </row>
    <row r="68" spans="1:8" s="32" customFormat="1" ht="20.100000000000001" customHeight="1" x14ac:dyDescent="0.25">
      <c r="A68" s="8" t="s">
        <v>52</v>
      </c>
      <c r="B68" s="13" t="s">
        <v>33</v>
      </c>
      <c r="C68" s="57">
        <v>0.6</v>
      </c>
      <c r="D68" s="31">
        <v>0.6</v>
      </c>
      <c r="E68" s="33">
        <v>0.6</v>
      </c>
      <c r="F68" s="30">
        <f>E68/D68*100</f>
        <v>100</v>
      </c>
      <c r="G68" s="31">
        <v>0.6</v>
      </c>
      <c r="H68" s="33">
        <f t="shared" si="1"/>
        <v>100</v>
      </c>
    </row>
    <row r="69" spans="1:8" s="32" customFormat="1" ht="20.100000000000001" customHeight="1" x14ac:dyDescent="0.25">
      <c r="A69" s="16" t="s">
        <v>57</v>
      </c>
      <c r="B69" s="13" t="s">
        <v>33</v>
      </c>
      <c r="C69" s="31">
        <v>3.2</v>
      </c>
      <c r="D69" s="31">
        <v>3.2</v>
      </c>
      <c r="E69" s="33">
        <v>3.2</v>
      </c>
      <c r="F69" s="30">
        <f>E69/D69*100</f>
        <v>100</v>
      </c>
      <c r="G69" s="31">
        <v>3.2</v>
      </c>
      <c r="H69" s="33">
        <f t="shared" si="1"/>
        <v>100</v>
      </c>
    </row>
    <row r="70" spans="1:8" s="32" customFormat="1" ht="20.100000000000001" customHeight="1" x14ac:dyDescent="0.25">
      <c r="A70" s="8" t="s">
        <v>58</v>
      </c>
      <c r="B70" s="13" t="s">
        <v>33</v>
      </c>
      <c r="C70" s="31">
        <v>0</v>
      </c>
      <c r="D70" s="31">
        <v>0</v>
      </c>
      <c r="E70" s="33">
        <v>0</v>
      </c>
      <c r="F70" s="30">
        <v>0</v>
      </c>
      <c r="G70" s="31">
        <v>0</v>
      </c>
      <c r="H70" s="33">
        <v>0</v>
      </c>
    </row>
    <row r="71" spans="1:8" s="32" customFormat="1" ht="20.100000000000001" customHeight="1" x14ac:dyDescent="0.25">
      <c r="A71" s="8" t="s">
        <v>51</v>
      </c>
      <c r="B71" s="13" t="s">
        <v>33</v>
      </c>
      <c r="C71" s="31">
        <v>0.4</v>
      </c>
      <c r="D71" s="31">
        <v>0.4</v>
      </c>
      <c r="E71" s="33">
        <v>0.4</v>
      </c>
      <c r="F71" s="30">
        <f>E71/D71*100</f>
        <v>100</v>
      </c>
      <c r="G71" s="31">
        <v>0.4</v>
      </c>
      <c r="H71" s="33">
        <f t="shared" si="1"/>
        <v>100</v>
      </c>
    </row>
    <row r="72" spans="1:8" s="32" customFormat="1" ht="20.100000000000001" customHeight="1" x14ac:dyDescent="0.25">
      <c r="A72" s="8" t="s">
        <v>52</v>
      </c>
      <c r="B72" s="13" t="s">
        <v>33</v>
      </c>
      <c r="C72" s="31">
        <v>2.8</v>
      </c>
      <c r="D72" s="31">
        <v>2.8</v>
      </c>
      <c r="E72" s="33">
        <v>2.8</v>
      </c>
      <c r="F72" s="30">
        <f>E72/D72*100</f>
        <v>100</v>
      </c>
      <c r="G72" s="31">
        <v>2.8</v>
      </c>
      <c r="H72" s="33">
        <f t="shared" si="1"/>
        <v>100</v>
      </c>
    </row>
    <row r="73" spans="1:8" s="32" customFormat="1" ht="20.100000000000001" customHeight="1" x14ac:dyDescent="0.25">
      <c r="A73" s="103" t="s">
        <v>179</v>
      </c>
      <c r="B73" s="11" t="s">
        <v>33</v>
      </c>
      <c r="C73" s="58">
        <v>0.25</v>
      </c>
      <c r="D73" s="33">
        <v>0.25</v>
      </c>
      <c r="E73" s="33">
        <v>0.25</v>
      </c>
      <c r="F73" s="30">
        <f>E73/D73*100</f>
        <v>100</v>
      </c>
      <c r="G73" s="31">
        <v>0.25</v>
      </c>
      <c r="H73" s="33">
        <f>G73/E73%</f>
        <v>100</v>
      </c>
    </row>
    <row r="74" spans="1:8" s="32" customFormat="1" ht="20.100000000000001" customHeight="1" x14ac:dyDescent="0.25">
      <c r="A74" s="8" t="s">
        <v>56</v>
      </c>
      <c r="B74" s="7" t="s">
        <v>33</v>
      </c>
      <c r="C74" s="56">
        <v>0</v>
      </c>
      <c r="D74" s="29">
        <v>0</v>
      </c>
      <c r="E74" s="29">
        <v>0</v>
      </c>
      <c r="F74" s="30">
        <v>0</v>
      </c>
      <c r="G74" s="31">
        <v>0</v>
      </c>
      <c r="H74" s="29">
        <v>0</v>
      </c>
    </row>
    <row r="75" spans="1:8" s="32" customFormat="1" ht="20.100000000000001" customHeight="1" x14ac:dyDescent="0.25">
      <c r="A75" s="8" t="s">
        <v>51</v>
      </c>
      <c r="B75" s="13" t="s">
        <v>33</v>
      </c>
      <c r="C75" s="58">
        <v>0</v>
      </c>
      <c r="D75" s="33">
        <v>0</v>
      </c>
      <c r="E75" s="33">
        <v>0</v>
      </c>
      <c r="F75" s="30">
        <v>0</v>
      </c>
      <c r="G75" s="31">
        <v>0</v>
      </c>
      <c r="H75" s="33">
        <v>0</v>
      </c>
    </row>
    <row r="76" spans="1:8" s="32" customFormat="1" ht="20.100000000000001" customHeight="1" x14ac:dyDescent="0.25">
      <c r="A76" s="8" t="s">
        <v>52</v>
      </c>
      <c r="B76" s="13" t="s">
        <v>33</v>
      </c>
      <c r="C76" s="58">
        <v>0.25</v>
      </c>
      <c r="D76" s="33">
        <v>0.25</v>
      </c>
      <c r="E76" s="33">
        <v>0.25</v>
      </c>
      <c r="F76" s="30">
        <f>E76/D76*100</f>
        <v>100</v>
      </c>
      <c r="G76" s="31">
        <v>0.25</v>
      </c>
      <c r="H76" s="33">
        <f>G76/E76%</f>
        <v>100</v>
      </c>
    </row>
    <row r="77" spans="1:8" s="32" customFormat="1" ht="20.100000000000001" customHeight="1" x14ac:dyDescent="0.25">
      <c r="A77" s="16" t="s">
        <v>59</v>
      </c>
      <c r="B77" s="13" t="s">
        <v>33</v>
      </c>
      <c r="C77" s="57">
        <v>2.2999999999999998</v>
      </c>
      <c r="D77" s="31">
        <v>2.5</v>
      </c>
      <c r="E77" s="33">
        <v>2.7</v>
      </c>
      <c r="F77" s="30">
        <f>E77/D77*100</f>
        <v>108</v>
      </c>
      <c r="G77" s="31">
        <v>2.8</v>
      </c>
      <c r="H77" s="33">
        <f>G77/E77%</f>
        <v>103.70370370370368</v>
      </c>
    </row>
    <row r="78" spans="1:8" s="32" customFormat="1" ht="20.100000000000001" customHeight="1" x14ac:dyDescent="0.25">
      <c r="A78" s="8" t="s">
        <v>60</v>
      </c>
      <c r="B78" s="13" t="s">
        <v>33</v>
      </c>
      <c r="C78" s="57">
        <v>2.2000000000000002</v>
      </c>
      <c r="D78" s="31">
        <v>2.4</v>
      </c>
      <c r="E78" s="33">
        <v>2.6</v>
      </c>
      <c r="F78" s="30">
        <f>E78/D78*100</f>
        <v>108.33333333333334</v>
      </c>
      <c r="G78" s="31">
        <v>2.7</v>
      </c>
      <c r="H78" s="33">
        <f>G78/E78%</f>
        <v>103.84615384615384</v>
      </c>
    </row>
    <row r="79" spans="1:8" s="32" customFormat="1" ht="20.100000000000001" customHeight="1" x14ac:dyDescent="0.25">
      <c r="A79" s="8" t="s">
        <v>151</v>
      </c>
      <c r="B79" s="13" t="s">
        <v>33</v>
      </c>
      <c r="C79" s="57">
        <v>0.15</v>
      </c>
      <c r="D79" s="31">
        <v>0.15</v>
      </c>
      <c r="E79" s="33">
        <v>0.2</v>
      </c>
      <c r="F79" s="30">
        <f>E79/D79*100</f>
        <v>133.33333333333334</v>
      </c>
      <c r="G79" s="31">
        <v>0.24</v>
      </c>
      <c r="H79" s="33">
        <f>G79/E79%</f>
        <v>120</v>
      </c>
    </row>
    <row r="80" spans="1:8" s="32" customFormat="1" ht="20.100000000000001" customHeight="1" x14ac:dyDescent="0.25">
      <c r="A80" s="8" t="s">
        <v>60</v>
      </c>
      <c r="B80" s="13" t="s">
        <v>33</v>
      </c>
      <c r="C80" s="57">
        <v>0.1</v>
      </c>
      <c r="D80" s="31">
        <v>0.1</v>
      </c>
      <c r="E80" s="33">
        <v>0.15</v>
      </c>
      <c r="F80" s="30">
        <f>E80/D80*100</f>
        <v>149.99999999999997</v>
      </c>
      <c r="G80" s="31">
        <v>0.19</v>
      </c>
      <c r="H80" s="33">
        <f>G80/E80%</f>
        <v>126.66666666666667</v>
      </c>
    </row>
    <row r="81" spans="1:8" s="32" customFormat="1" ht="20.100000000000001" customHeight="1" x14ac:dyDescent="0.25">
      <c r="A81" s="8" t="s">
        <v>51</v>
      </c>
      <c r="B81" s="13" t="s">
        <v>33</v>
      </c>
      <c r="C81" s="57">
        <v>0</v>
      </c>
      <c r="D81" s="31">
        <v>0</v>
      </c>
      <c r="E81" s="33">
        <v>0</v>
      </c>
      <c r="F81" s="30">
        <v>0</v>
      </c>
      <c r="G81" s="31">
        <v>0</v>
      </c>
      <c r="H81" s="33">
        <v>0</v>
      </c>
    </row>
    <row r="82" spans="1:8" s="32" customFormat="1" ht="20.100000000000001" customHeight="1" x14ac:dyDescent="0.25">
      <c r="A82" s="8" t="s">
        <v>52</v>
      </c>
      <c r="B82" s="13" t="s">
        <v>33</v>
      </c>
      <c r="C82" s="57">
        <v>0.05</v>
      </c>
      <c r="D82" s="31">
        <v>0.05</v>
      </c>
      <c r="E82" s="33">
        <v>0.05</v>
      </c>
      <c r="F82" s="30">
        <f>E82/D82*100</f>
        <v>100</v>
      </c>
      <c r="G82" s="31">
        <v>0.05</v>
      </c>
      <c r="H82" s="33">
        <f>G82/E82%</f>
        <v>100</v>
      </c>
    </row>
    <row r="83" spans="1:8" s="32" customFormat="1" ht="20.100000000000001" customHeight="1" x14ac:dyDescent="0.25">
      <c r="A83" s="55">
        <v>1</v>
      </c>
      <c r="B83" s="54">
        <v>2</v>
      </c>
      <c r="C83" s="54">
        <v>3</v>
      </c>
      <c r="D83" s="54">
        <v>4</v>
      </c>
      <c r="E83" s="54">
        <v>5</v>
      </c>
      <c r="F83" s="54">
        <v>6</v>
      </c>
      <c r="G83" s="54">
        <v>7</v>
      </c>
      <c r="H83" s="54">
        <v>8</v>
      </c>
    </row>
    <row r="84" spans="1:8" s="32" customFormat="1" ht="20.100000000000001" customHeight="1" x14ac:dyDescent="0.25">
      <c r="A84" s="94" t="s">
        <v>180</v>
      </c>
      <c r="B84" s="13" t="s">
        <v>33</v>
      </c>
      <c r="C84" s="91">
        <v>1.7</v>
      </c>
      <c r="D84" s="53">
        <v>1.5</v>
      </c>
      <c r="E84" s="52">
        <v>1.9</v>
      </c>
      <c r="F84" s="92">
        <f>E84/D84%</f>
        <v>126.66666666666667</v>
      </c>
      <c r="G84" s="93">
        <v>2</v>
      </c>
      <c r="H84" s="89">
        <f>G84/E84%</f>
        <v>105.26315789473685</v>
      </c>
    </row>
    <row r="85" spans="1:8" s="32" customFormat="1" ht="20.100000000000001" customHeight="1" x14ac:dyDescent="0.25">
      <c r="A85" s="8" t="s">
        <v>56</v>
      </c>
      <c r="B85" s="13" t="s">
        <v>33</v>
      </c>
      <c r="C85" s="57">
        <v>1.2</v>
      </c>
      <c r="D85" s="31">
        <v>1</v>
      </c>
      <c r="E85" s="33">
        <v>1.2</v>
      </c>
      <c r="F85" s="30">
        <f>E85/D85*100</f>
        <v>120</v>
      </c>
      <c r="G85" s="31">
        <v>1.3</v>
      </c>
      <c r="H85" s="33">
        <f>G85/E85%</f>
        <v>108.33333333333333</v>
      </c>
    </row>
    <row r="86" spans="1:8" s="32" customFormat="1" ht="20.100000000000001" customHeight="1" x14ac:dyDescent="0.25">
      <c r="A86" s="8" t="s">
        <v>52</v>
      </c>
      <c r="B86" s="13" t="s">
        <v>33</v>
      </c>
      <c r="C86" s="57">
        <v>0.5</v>
      </c>
      <c r="D86" s="31">
        <v>0.5</v>
      </c>
      <c r="E86" s="33">
        <v>0.7</v>
      </c>
      <c r="F86" s="30">
        <f>E86/D86*100</f>
        <v>140</v>
      </c>
      <c r="G86" s="31">
        <v>0.7</v>
      </c>
      <c r="H86" s="33">
        <f>G86/E86%</f>
        <v>100</v>
      </c>
    </row>
    <row r="87" spans="1:8" s="32" customFormat="1" ht="20.100000000000001" customHeight="1" x14ac:dyDescent="0.25">
      <c r="A87" s="16" t="s">
        <v>61</v>
      </c>
      <c r="B87" s="13" t="s">
        <v>62</v>
      </c>
      <c r="C87" s="57">
        <v>1.38</v>
      </c>
      <c r="D87" s="31">
        <v>1.38</v>
      </c>
      <c r="E87" s="33">
        <v>1.38</v>
      </c>
      <c r="F87" s="30">
        <f>E87/D87*100</f>
        <v>100</v>
      </c>
      <c r="G87" s="31">
        <v>1.38</v>
      </c>
      <c r="H87" s="33">
        <f>G87/E87%</f>
        <v>100</v>
      </c>
    </row>
    <row r="88" spans="1:8" s="32" customFormat="1" ht="20.100000000000001" customHeight="1" x14ac:dyDescent="0.25">
      <c r="A88" s="8" t="s">
        <v>44</v>
      </c>
      <c r="B88" s="13" t="s">
        <v>62</v>
      </c>
      <c r="C88" s="33">
        <v>0</v>
      </c>
      <c r="D88" s="33">
        <v>0</v>
      </c>
      <c r="E88" s="33">
        <v>0</v>
      </c>
      <c r="F88" s="43">
        <v>0</v>
      </c>
      <c r="G88" s="33">
        <v>0</v>
      </c>
      <c r="H88" s="33">
        <v>0</v>
      </c>
    </row>
    <row r="89" spans="1:8" s="32" customFormat="1" ht="20.100000000000001" customHeight="1" x14ac:dyDescent="0.25">
      <c r="A89" s="8" t="s">
        <v>51</v>
      </c>
      <c r="B89" s="13" t="s">
        <v>62</v>
      </c>
      <c r="C89" s="57">
        <v>0</v>
      </c>
      <c r="D89" s="31">
        <v>0</v>
      </c>
      <c r="E89" s="33">
        <v>0</v>
      </c>
      <c r="F89" s="30">
        <v>0</v>
      </c>
      <c r="G89" s="31">
        <v>0</v>
      </c>
      <c r="H89" s="33">
        <v>0</v>
      </c>
    </row>
    <row r="90" spans="1:8" s="32" customFormat="1" ht="20.25" customHeight="1" x14ac:dyDescent="0.25">
      <c r="A90" s="8" t="s">
        <v>52</v>
      </c>
      <c r="B90" s="13" t="s">
        <v>62</v>
      </c>
      <c r="C90" s="57">
        <v>1.38</v>
      </c>
      <c r="D90" s="31">
        <v>1.38</v>
      </c>
      <c r="E90" s="33">
        <v>1.38</v>
      </c>
      <c r="F90" s="30">
        <f>E90/D90*100</f>
        <v>100</v>
      </c>
      <c r="G90" s="31">
        <v>1.38</v>
      </c>
      <c r="H90" s="33">
        <f>G90/E90%</f>
        <v>100</v>
      </c>
    </row>
    <row r="91" spans="1:8" s="32" customFormat="1" ht="33" customHeight="1" x14ac:dyDescent="0.25">
      <c r="A91" s="16" t="s">
        <v>63</v>
      </c>
      <c r="B91" s="13" t="s">
        <v>33</v>
      </c>
      <c r="C91" s="57">
        <v>78</v>
      </c>
      <c r="D91" s="31">
        <v>80</v>
      </c>
      <c r="E91" s="33">
        <v>82</v>
      </c>
      <c r="F91" s="30">
        <f>E91/D91*100</f>
        <v>102.49999999999999</v>
      </c>
      <c r="G91" s="31">
        <v>85</v>
      </c>
      <c r="H91" s="33">
        <f>G91/E91%</f>
        <v>103.65853658536587</v>
      </c>
    </row>
    <row r="92" spans="1:8" s="32" customFormat="1" ht="20.100000000000001" customHeight="1" x14ac:dyDescent="0.25">
      <c r="A92" s="16" t="s">
        <v>64</v>
      </c>
      <c r="B92" s="13" t="s">
        <v>65</v>
      </c>
      <c r="C92" s="57">
        <v>1120</v>
      </c>
      <c r="D92" s="31">
        <v>1100</v>
      </c>
      <c r="E92" s="33">
        <v>913</v>
      </c>
      <c r="F92" s="30">
        <f>E92/D92*100</f>
        <v>83</v>
      </c>
      <c r="G92" s="31">
        <v>863</v>
      </c>
      <c r="H92" s="33">
        <f t="shared" ref="H92:H97" si="4">G92/E92%</f>
        <v>94.523548740416203</v>
      </c>
    </row>
    <row r="93" spans="1:8" s="32" customFormat="1" ht="20.100000000000001" customHeight="1" x14ac:dyDescent="0.25">
      <c r="A93" s="8" t="s">
        <v>50</v>
      </c>
      <c r="B93" s="13" t="s">
        <v>65</v>
      </c>
      <c r="C93" s="57">
        <v>916</v>
      </c>
      <c r="D93" s="31">
        <v>600</v>
      </c>
      <c r="E93" s="33">
        <v>598</v>
      </c>
      <c r="F93" s="30">
        <f>E93/D93*100</f>
        <v>99.666666666666671</v>
      </c>
      <c r="G93" s="31">
        <v>580</v>
      </c>
      <c r="H93" s="33">
        <f t="shared" si="4"/>
        <v>96.98996655518394</v>
      </c>
    </row>
    <row r="94" spans="1:8" s="32" customFormat="1" ht="20.100000000000001" customHeight="1" x14ac:dyDescent="0.25">
      <c r="A94" s="8" t="s">
        <v>51</v>
      </c>
      <c r="B94" s="13" t="s">
        <v>65</v>
      </c>
      <c r="C94" s="57">
        <v>20</v>
      </c>
      <c r="D94" s="31">
        <v>20</v>
      </c>
      <c r="E94" s="33">
        <v>20</v>
      </c>
      <c r="F94" s="30">
        <f>E94/D94%</f>
        <v>100</v>
      </c>
      <c r="G94" s="31">
        <v>20</v>
      </c>
      <c r="H94" s="33">
        <f>G94/E94%</f>
        <v>100</v>
      </c>
    </row>
    <row r="95" spans="1:8" s="32" customFormat="1" ht="20.100000000000001" customHeight="1" x14ac:dyDescent="0.25">
      <c r="A95" s="8" t="s">
        <v>52</v>
      </c>
      <c r="B95" s="13" t="s">
        <v>65</v>
      </c>
      <c r="C95" s="57">
        <v>385</v>
      </c>
      <c r="D95" s="31">
        <v>381</v>
      </c>
      <c r="E95" s="33">
        <v>295</v>
      </c>
      <c r="F95" s="30">
        <f>E95/D95*100</f>
        <v>77.427821522309713</v>
      </c>
      <c r="G95" s="31">
        <v>263</v>
      </c>
      <c r="H95" s="33">
        <f t="shared" si="4"/>
        <v>89.152542372881356</v>
      </c>
    </row>
    <row r="96" spans="1:8" s="32" customFormat="1" ht="20.100000000000001" customHeight="1" x14ac:dyDescent="0.25">
      <c r="A96" s="16" t="s">
        <v>66</v>
      </c>
      <c r="B96" s="13" t="s">
        <v>65</v>
      </c>
      <c r="C96" s="57">
        <v>641</v>
      </c>
      <c r="D96" s="31">
        <v>629</v>
      </c>
      <c r="E96" s="33">
        <v>530</v>
      </c>
      <c r="F96" s="30">
        <f>E96/D96*100</f>
        <v>84.26073131955485</v>
      </c>
      <c r="G96" s="31">
        <v>485</v>
      </c>
      <c r="H96" s="33">
        <f t="shared" si="4"/>
        <v>91.509433962264154</v>
      </c>
    </row>
    <row r="97" spans="1:8" s="32" customFormat="1" ht="20.100000000000001" customHeight="1" x14ac:dyDescent="0.25">
      <c r="A97" s="8" t="s">
        <v>60</v>
      </c>
      <c r="B97" s="13" t="s">
        <v>65</v>
      </c>
      <c r="C97" s="57">
        <v>312</v>
      </c>
      <c r="D97" s="31">
        <v>294</v>
      </c>
      <c r="E97" s="33">
        <v>285</v>
      </c>
      <c r="F97" s="30">
        <f>E97/D97*100</f>
        <v>96.938775510204081</v>
      </c>
      <c r="G97" s="31">
        <v>232</v>
      </c>
      <c r="H97" s="33">
        <f t="shared" si="4"/>
        <v>81.403508771929822</v>
      </c>
    </row>
    <row r="98" spans="1:8" s="32" customFormat="1" ht="20.100000000000001" customHeight="1" x14ac:dyDescent="0.25">
      <c r="A98" s="8" t="s">
        <v>51</v>
      </c>
      <c r="B98" s="13" t="s">
        <v>65</v>
      </c>
      <c r="C98" s="57">
        <v>19</v>
      </c>
      <c r="D98" s="31">
        <v>19</v>
      </c>
      <c r="E98" s="33">
        <v>19</v>
      </c>
      <c r="F98" s="30">
        <v>0</v>
      </c>
      <c r="G98" s="31">
        <v>19</v>
      </c>
      <c r="H98" s="33">
        <v>0</v>
      </c>
    </row>
    <row r="99" spans="1:8" s="32" customFormat="1" ht="15" customHeight="1" x14ac:dyDescent="0.25">
      <c r="A99" s="8" t="s">
        <v>52</v>
      </c>
      <c r="B99" s="13" t="s">
        <v>65</v>
      </c>
      <c r="C99" s="57">
        <v>310</v>
      </c>
      <c r="D99" s="31">
        <v>316</v>
      </c>
      <c r="E99" s="33">
        <v>226</v>
      </c>
      <c r="F99" s="30">
        <f>E99/D99*100</f>
        <v>71.51898734177216</v>
      </c>
      <c r="G99" s="31">
        <v>234</v>
      </c>
      <c r="H99" s="33">
        <f>G99/E99%</f>
        <v>103.53982300884957</v>
      </c>
    </row>
    <row r="100" spans="1:8" s="32" customFormat="1" ht="14.25" customHeight="1" x14ac:dyDescent="0.25">
      <c r="A100" s="16" t="s">
        <v>67</v>
      </c>
      <c r="B100" s="13" t="s">
        <v>65</v>
      </c>
      <c r="C100" s="57">
        <v>0</v>
      </c>
      <c r="D100" s="31">
        <v>0</v>
      </c>
      <c r="E100" s="33">
        <v>0</v>
      </c>
      <c r="F100" s="30">
        <v>0</v>
      </c>
      <c r="G100" s="31">
        <v>0</v>
      </c>
      <c r="H100" s="33">
        <v>0</v>
      </c>
    </row>
    <row r="101" spans="1:8" s="32" customFormat="1" ht="20.100000000000001" customHeight="1" x14ac:dyDescent="0.25">
      <c r="A101" s="16" t="s">
        <v>68</v>
      </c>
      <c r="B101" s="13" t="s">
        <v>65</v>
      </c>
      <c r="C101" s="57">
        <v>201</v>
      </c>
      <c r="D101" s="31">
        <v>250</v>
      </c>
      <c r="E101" s="33">
        <v>251</v>
      </c>
      <c r="F101" s="30">
        <f>E101/D101*100</f>
        <v>100.4</v>
      </c>
      <c r="G101" s="31">
        <v>265</v>
      </c>
      <c r="H101" s="33">
        <f>G101/E101%</f>
        <v>105.57768924302789</v>
      </c>
    </row>
    <row r="102" spans="1:8" s="32" customFormat="1" ht="20.100000000000001" customHeight="1" x14ac:dyDescent="0.25">
      <c r="A102" s="8" t="s">
        <v>56</v>
      </c>
      <c r="B102" s="13" t="s">
        <v>65</v>
      </c>
      <c r="C102" s="57">
        <v>0</v>
      </c>
      <c r="D102" s="31">
        <v>0</v>
      </c>
      <c r="E102" s="33">
        <v>0</v>
      </c>
      <c r="F102" s="30">
        <v>0</v>
      </c>
      <c r="G102" s="31">
        <v>0</v>
      </c>
      <c r="H102" s="33">
        <v>0</v>
      </c>
    </row>
    <row r="103" spans="1:8" s="32" customFormat="1" ht="20.100000000000001" customHeight="1" x14ac:dyDescent="0.25">
      <c r="A103" s="8" t="s">
        <v>51</v>
      </c>
      <c r="B103" s="13" t="s">
        <v>65</v>
      </c>
      <c r="C103" s="57">
        <v>35</v>
      </c>
      <c r="D103" s="31">
        <v>37</v>
      </c>
      <c r="E103" s="33">
        <v>40</v>
      </c>
      <c r="F103" s="30">
        <f>E103/D103%</f>
        <v>108.10810810810811</v>
      </c>
      <c r="G103" s="31">
        <v>45</v>
      </c>
      <c r="H103" s="33">
        <v>0</v>
      </c>
    </row>
    <row r="104" spans="1:8" s="32" customFormat="1" ht="16.5" customHeight="1" x14ac:dyDescent="0.25">
      <c r="A104" s="8" t="s">
        <v>52</v>
      </c>
      <c r="B104" s="13" t="s">
        <v>65</v>
      </c>
      <c r="C104" s="57">
        <v>148</v>
      </c>
      <c r="D104" s="31">
        <v>11</v>
      </c>
      <c r="E104" s="33">
        <v>11</v>
      </c>
      <c r="F104" s="30">
        <f>E104/D104*100</f>
        <v>100</v>
      </c>
      <c r="G104" s="31">
        <v>11</v>
      </c>
      <c r="H104" s="33">
        <f>G104/E104%</f>
        <v>100</v>
      </c>
    </row>
    <row r="105" spans="1:8" s="32" customFormat="1" ht="20.100000000000001" customHeight="1" x14ac:dyDescent="0.25">
      <c r="A105" s="16" t="s">
        <v>69</v>
      </c>
      <c r="B105" s="13" t="s">
        <v>65</v>
      </c>
      <c r="C105" s="57">
        <v>2.5129999999999999</v>
      </c>
      <c r="D105" s="31">
        <v>2.5760000000000001</v>
      </c>
      <c r="E105" s="33">
        <v>2.58</v>
      </c>
      <c r="F105" s="30">
        <f>E105/D105*100</f>
        <v>100.15527950310559</v>
      </c>
      <c r="G105" s="31">
        <v>2.6</v>
      </c>
      <c r="H105" s="33">
        <f>G105/E105%</f>
        <v>100.77519379844962</v>
      </c>
    </row>
    <row r="106" spans="1:8" s="32" customFormat="1" ht="20.100000000000001" customHeight="1" x14ac:dyDescent="0.25">
      <c r="A106" s="8" t="s">
        <v>60</v>
      </c>
      <c r="B106" s="13" t="s">
        <v>65</v>
      </c>
      <c r="C106" s="57">
        <v>0</v>
      </c>
      <c r="D106" s="31">
        <v>0</v>
      </c>
      <c r="E106" s="33">
        <v>0</v>
      </c>
      <c r="F106" s="30">
        <v>0</v>
      </c>
      <c r="G106" s="31">
        <v>0</v>
      </c>
      <c r="H106" s="33">
        <v>0</v>
      </c>
    </row>
    <row r="107" spans="1:8" s="32" customFormat="1" ht="20.100000000000001" customHeight="1" x14ac:dyDescent="0.25">
      <c r="A107" s="8" t="s">
        <v>51</v>
      </c>
      <c r="B107" s="13" t="s">
        <v>65</v>
      </c>
      <c r="C107" s="57">
        <v>0</v>
      </c>
      <c r="D107" s="31">
        <v>0</v>
      </c>
      <c r="E107" s="33">
        <v>0</v>
      </c>
      <c r="F107" s="30">
        <v>0</v>
      </c>
      <c r="G107" s="31">
        <v>0</v>
      </c>
      <c r="H107" s="33">
        <v>0</v>
      </c>
    </row>
    <row r="108" spans="1:8" s="32" customFormat="1" ht="20.100000000000001" customHeight="1" x14ac:dyDescent="0.25">
      <c r="A108" s="8" t="s">
        <v>52</v>
      </c>
      <c r="B108" s="13" t="s">
        <v>65</v>
      </c>
      <c r="C108" s="57">
        <v>2.5129999999999999</v>
      </c>
      <c r="D108" s="31">
        <v>2.5760000000000001</v>
      </c>
      <c r="E108" s="33">
        <v>2.58</v>
      </c>
      <c r="F108" s="30">
        <f>E108/D108*100</f>
        <v>100.15527950310559</v>
      </c>
      <c r="G108" s="31">
        <v>2.6</v>
      </c>
      <c r="H108" s="33">
        <f>G108/E108%</f>
        <v>100.77519379844962</v>
      </c>
    </row>
    <row r="109" spans="1:8" s="32" customFormat="1" ht="20.100000000000001" customHeight="1" x14ac:dyDescent="0.25">
      <c r="A109" s="16" t="s">
        <v>70</v>
      </c>
      <c r="B109" s="11" t="s">
        <v>15</v>
      </c>
      <c r="C109" s="31">
        <v>3794</v>
      </c>
      <c r="D109" s="31">
        <v>4717.95</v>
      </c>
      <c r="E109" s="33">
        <v>5180.8</v>
      </c>
      <c r="F109" s="30">
        <f t="shared" ref="F109:F116" si="5">E109/D109*100</f>
        <v>109.81040494282475</v>
      </c>
      <c r="G109" s="31">
        <v>6000</v>
      </c>
      <c r="H109" s="33">
        <f t="shared" ref="H109:H116" si="6">G109/E109%</f>
        <v>115.81222977146386</v>
      </c>
    </row>
    <row r="110" spans="1:8" s="32" customFormat="1" ht="20.100000000000001" customHeight="1" x14ac:dyDescent="0.25">
      <c r="A110" s="16" t="s">
        <v>71</v>
      </c>
      <c r="B110" s="11" t="s">
        <v>15</v>
      </c>
      <c r="C110" s="31">
        <v>284.7</v>
      </c>
      <c r="D110" s="31">
        <v>332</v>
      </c>
      <c r="E110" s="33">
        <v>381.8</v>
      </c>
      <c r="F110" s="30">
        <f t="shared" si="5"/>
        <v>115.00000000000001</v>
      </c>
      <c r="G110" s="33">
        <v>437.6</v>
      </c>
      <c r="H110" s="33">
        <f t="shared" si="6"/>
        <v>114.61498166579361</v>
      </c>
    </row>
    <row r="111" spans="1:8" s="32" customFormat="1" ht="24" customHeight="1" x14ac:dyDescent="0.25">
      <c r="A111" s="16" t="s">
        <v>72</v>
      </c>
      <c r="B111" s="13" t="s">
        <v>15</v>
      </c>
      <c r="C111" s="57">
        <v>2411.6999999999998</v>
      </c>
      <c r="D111" s="31">
        <v>3341.3</v>
      </c>
      <c r="E111" s="31">
        <v>3691.6</v>
      </c>
      <c r="F111" s="30">
        <f t="shared" si="5"/>
        <v>110.48394337533294</v>
      </c>
      <c r="G111" s="31">
        <v>3988</v>
      </c>
      <c r="H111" s="33">
        <f t="shared" si="6"/>
        <v>108.02903889912234</v>
      </c>
    </row>
    <row r="112" spans="1:8" s="32" customFormat="1" ht="36" customHeight="1" x14ac:dyDescent="0.25">
      <c r="A112" s="8" t="s">
        <v>162</v>
      </c>
      <c r="B112" s="13" t="s">
        <v>8</v>
      </c>
      <c r="C112" s="57">
        <v>154</v>
      </c>
      <c r="D112" s="31">
        <v>151.90199999999999</v>
      </c>
      <c r="E112" s="33">
        <v>154.97999999999999</v>
      </c>
      <c r="F112" s="30">
        <f t="shared" si="5"/>
        <v>102.02630643441167</v>
      </c>
      <c r="G112" s="31">
        <v>158.1</v>
      </c>
      <c r="H112" s="33">
        <f t="shared" si="6"/>
        <v>102.01316298877275</v>
      </c>
    </row>
    <row r="113" spans="1:8" s="32" customFormat="1" ht="30" customHeight="1" x14ac:dyDescent="0.25">
      <c r="A113" s="16" t="s">
        <v>73</v>
      </c>
      <c r="B113" s="11" t="s">
        <v>15</v>
      </c>
      <c r="C113" s="31">
        <v>3479.5</v>
      </c>
      <c r="D113" s="31">
        <f>4051.486+409.328+506.531+181.24+166.68+400.5+133.916+5.546+20.213+544.06</f>
        <v>6419.5</v>
      </c>
      <c r="E113" s="33">
        <f>438.175+1885.948+552.616+132.892+166.68+1420.5+2014.64+756.4</f>
        <v>7367.8509999999997</v>
      </c>
      <c r="F113" s="30">
        <f t="shared" si="5"/>
        <v>114.77297297297298</v>
      </c>
      <c r="G113" s="31">
        <f>444+1498+567.108+725+166.68+4400.51+1496.85+602.2</f>
        <v>9900.3480000000018</v>
      </c>
      <c r="H113" s="33">
        <f t="shared" si="6"/>
        <v>134.37226132830321</v>
      </c>
    </row>
    <row r="114" spans="1:8" s="32" customFormat="1" ht="30.75" customHeight="1" x14ac:dyDescent="0.25">
      <c r="A114" s="8" t="s">
        <v>14</v>
      </c>
      <c r="B114" s="11" t="s">
        <v>15</v>
      </c>
      <c r="C114" s="31">
        <v>2689.9</v>
      </c>
      <c r="D114" s="31">
        <f>1051.486+409.328+506.531+181.24+166.68+400.5+250.73</f>
        <v>2966.4949999999999</v>
      </c>
      <c r="E114" s="33">
        <f>438.175+1885.948+552.616+132.892+166.68+1420.5+2014.64</f>
        <v>6611.451</v>
      </c>
      <c r="F114" s="30">
        <f t="shared" si="5"/>
        <v>222.87079533253893</v>
      </c>
      <c r="G114" s="31">
        <f>444+1498+567.108+725+166.68+4400.51+1496.85</f>
        <v>9298.148000000001</v>
      </c>
      <c r="H114" s="33">
        <f t="shared" si="6"/>
        <v>140.63702506454334</v>
      </c>
    </row>
    <row r="115" spans="1:8" s="32" customFormat="1" ht="51.75" customHeight="1" x14ac:dyDescent="0.25">
      <c r="A115" s="8" t="s">
        <v>74</v>
      </c>
      <c r="B115" s="13" t="s">
        <v>15</v>
      </c>
      <c r="C115" s="57">
        <v>2152.5</v>
      </c>
      <c r="D115" s="31">
        <v>669.4</v>
      </c>
      <c r="E115" s="33">
        <v>684</v>
      </c>
      <c r="F115" s="30">
        <f t="shared" si="5"/>
        <v>102.18105766357932</v>
      </c>
      <c r="G115" s="31">
        <v>755.3</v>
      </c>
      <c r="H115" s="33">
        <f t="shared" si="6"/>
        <v>110.42397660818713</v>
      </c>
    </row>
    <row r="116" spans="1:8" s="32" customFormat="1" ht="49.5" customHeight="1" x14ac:dyDescent="0.25">
      <c r="A116" s="8" t="s">
        <v>75</v>
      </c>
      <c r="B116" s="13" t="s">
        <v>15</v>
      </c>
      <c r="C116" s="57">
        <v>601.6</v>
      </c>
      <c r="D116" s="31">
        <v>259.2</v>
      </c>
      <c r="E116" s="33">
        <v>269.60000000000002</v>
      </c>
      <c r="F116" s="30">
        <f t="shared" si="5"/>
        <v>104.01234567901237</v>
      </c>
      <c r="G116" s="31">
        <v>288.57900000000001</v>
      </c>
      <c r="H116" s="33">
        <f t="shared" si="6"/>
        <v>107.03968842729969</v>
      </c>
    </row>
    <row r="117" spans="1:8" s="32" customFormat="1" ht="18.75" customHeight="1" x14ac:dyDescent="0.25">
      <c r="A117" s="17" t="s">
        <v>76</v>
      </c>
      <c r="B117" s="18"/>
      <c r="C117" s="59"/>
      <c r="D117" s="34"/>
      <c r="E117" s="35"/>
      <c r="F117" s="36"/>
      <c r="G117" s="34"/>
      <c r="H117" s="33"/>
    </row>
    <row r="118" spans="1:8" s="32" customFormat="1" ht="32.25" customHeight="1" x14ac:dyDescent="0.25">
      <c r="A118" s="8" t="s">
        <v>77</v>
      </c>
      <c r="B118" s="13" t="s">
        <v>8</v>
      </c>
      <c r="C118" s="56">
        <v>2.0510000000000002</v>
      </c>
      <c r="D118" s="29">
        <v>2.2210000000000001</v>
      </c>
      <c r="E118" s="29">
        <v>2.2749999999999999</v>
      </c>
      <c r="F118" s="30">
        <f>E118/D118*100</f>
        <v>102.4313372354795</v>
      </c>
      <c r="G118" s="29">
        <v>2.5350000000000001</v>
      </c>
      <c r="H118" s="33">
        <f>G118/E118%</f>
        <v>111.42857142857144</v>
      </c>
    </row>
    <row r="119" spans="1:8" s="32" customFormat="1" ht="20.100000000000001" customHeight="1" x14ac:dyDescent="0.25">
      <c r="A119" s="8" t="s">
        <v>78</v>
      </c>
      <c r="B119" s="13" t="s">
        <v>21</v>
      </c>
      <c r="C119" s="33">
        <v>53</v>
      </c>
      <c r="D119" s="33">
        <v>72.099999999999994</v>
      </c>
      <c r="E119" s="33">
        <v>73.400000000000006</v>
      </c>
      <c r="F119" s="43">
        <f>E119/D119*100</f>
        <v>101.80305131761445</v>
      </c>
      <c r="G119" s="33">
        <v>73.400000000000006</v>
      </c>
      <c r="H119" s="33">
        <f>G119/E119%</f>
        <v>100</v>
      </c>
    </row>
    <row r="120" spans="1:8" s="32" customFormat="1" ht="36.75" customHeight="1" x14ac:dyDescent="0.25">
      <c r="A120" s="8" t="s">
        <v>79</v>
      </c>
      <c r="B120" s="13" t="s">
        <v>17</v>
      </c>
      <c r="C120" s="60">
        <v>21</v>
      </c>
      <c r="D120" s="37">
        <v>21</v>
      </c>
      <c r="E120" s="37">
        <v>32</v>
      </c>
      <c r="F120" s="30">
        <f>E120/D120*100</f>
        <v>152.38095238095238</v>
      </c>
      <c r="G120" s="37">
        <v>38</v>
      </c>
      <c r="H120" s="33">
        <f>G120/E120%</f>
        <v>118.75</v>
      </c>
    </row>
    <row r="121" spans="1:8" s="32" customFormat="1" ht="33.75" customHeight="1" x14ac:dyDescent="0.25">
      <c r="A121" s="8" t="s">
        <v>80</v>
      </c>
      <c r="B121" s="13"/>
      <c r="C121" s="57"/>
      <c r="D121" s="34"/>
      <c r="E121" s="39"/>
      <c r="F121" s="36"/>
      <c r="G121" s="34"/>
      <c r="H121" s="33"/>
    </row>
    <row r="122" spans="1:8" s="32" customFormat="1" ht="23.25" customHeight="1" x14ac:dyDescent="0.25">
      <c r="A122" s="19" t="s">
        <v>81</v>
      </c>
      <c r="B122" s="20" t="s">
        <v>8</v>
      </c>
      <c r="C122" s="71">
        <v>4.3689999999999998</v>
      </c>
      <c r="D122" s="71">
        <v>4.4489999999999998</v>
      </c>
      <c r="E122" s="81">
        <v>4.5030000000000001</v>
      </c>
      <c r="F122" s="30">
        <f>D122/C122*100</f>
        <v>101.83108262760356</v>
      </c>
      <c r="G122" s="72">
        <v>4.4390000000000001</v>
      </c>
      <c r="H122" s="33">
        <f>G122/D122%</f>
        <v>99.775230388851426</v>
      </c>
    </row>
    <row r="123" spans="1:8" s="32" customFormat="1" ht="32.25" customHeight="1" x14ac:dyDescent="0.25">
      <c r="A123" s="21" t="s">
        <v>82</v>
      </c>
      <c r="B123" s="22" t="s">
        <v>8</v>
      </c>
      <c r="C123" s="74">
        <v>0.38600000000000001</v>
      </c>
      <c r="D123" s="71">
        <v>0.42499999999999999</v>
      </c>
      <c r="E123" s="71">
        <v>0.39900000000000002</v>
      </c>
      <c r="F123" s="30">
        <f>E123/D123*100</f>
        <v>93.882352941176478</v>
      </c>
      <c r="G123" s="71">
        <v>0.45600000000000002</v>
      </c>
      <c r="H123" s="33">
        <f>G123/E123%</f>
        <v>114.28571428571428</v>
      </c>
    </row>
    <row r="124" spans="1:8" s="32" customFormat="1" ht="31.5" customHeight="1" x14ac:dyDescent="0.25">
      <c r="A124" s="21" t="s">
        <v>83</v>
      </c>
      <c r="B124" s="95" t="s">
        <v>8</v>
      </c>
      <c r="C124" s="77">
        <v>1.31</v>
      </c>
      <c r="D124" s="98">
        <v>1.427</v>
      </c>
      <c r="E124" s="98">
        <v>1.4119999999999999</v>
      </c>
      <c r="F124" s="99">
        <f>E124/D124*100</f>
        <v>98.948843728100897</v>
      </c>
      <c r="G124" s="98">
        <v>1.64</v>
      </c>
      <c r="H124" s="77">
        <f>G124/E124%</f>
        <v>116.1473087818697</v>
      </c>
    </row>
    <row r="125" spans="1:8" s="32" customFormat="1" ht="21" customHeight="1" x14ac:dyDescent="0.25">
      <c r="A125" s="21" t="s">
        <v>84</v>
      </c>
      <c r="B125" s="22"/>
      <c r="C125" s="57"/>
      <c r="D125" s="41"/>
      <c r="E125" s="42"/>
      <c r="F125" s="36"/>
      <c r="G125" s="82"/>
      <c r="H125" s="33"/>
    </row>
    <row r="126" spans="1:8" s="32" customFormat="1" ht="33" customHeight="1" x14ac:dyDescent="0.25">
      <c r="A126" s="21" t="s">
        <v>82</v>
      </c>
      <c r="B126" s="95" t="s">
        <v>8</v>
      </c>
      <c r="C126" s="96">
        <v>0.104</v>
      </c>
      <c r="D126" s="97">
        <v>9.4E-2</v>
      </c>
      <c r="E126" s="97">
        <v>0.11799999999999999</v>
      </c>
      <c r="F126" s="78">
        <f t="shared" ref="F126:F131" si="7">E126/D126*100</f>
        <v>125.53191489361701</v>
      </c>
      <c r="G126" s="97">
        <v>0.122</v>
      </c>
      <c r="H126" s="77">
        <f t="shared" ref="H126:H131" si="8">G126/E126%</f>
        <v>103.38983050847459</v>
      </c>
    </row>
    <row r="127" spans="1:8" s="32" customFormat="1" ht="20.25" customHeight="1" x14ac:dyDescent="0.25">
      <c r="A127" s="55">
        <v>1</v>
      </c>
      <c r="B127" s="54">
        <v>2</v>
      </c>
      <c r="C127" s="54">
        <v>3</v>
      </c>
      <c r="D127" s="54">
        <v>4</v>
      </c>
      <c r="E127" s="54">
        <v>5</v>
      </c>
      <c r="F127" s="54">
        <v>6</v>
      </c>
      <c r="G127" s="54">
        <v>7</v>
      </c>
      <c r="H127" s="54">
        <v>8</v>
      </c>
    </row>
    <row r="128" spans="1:8" s="32" customFormat="1" ht="76.5" customHeight="1" x14ac:dyDescent="0.25">
      <c r="A128" s="8" t="s">
        <v>85</v>
      </c>
      <c r="B128" s="13" t="s">
        <v>21</v>
      </c>
      <c r="C128" s="72">
        <v>91</v>
      </c>
      <c r="D128" s="72">
        <v>89.96</v>
      </c>
      <c r="E128" s="72">
        <v>88.39</v>
      </c>
      <c r="F128" s="43">
        <f t="shared" si="7"/>
        <v>98.254779902178754</v>
      </c>
      <c r="G128" s="29">
        <v>90</v>
      </c>
      <c r="H128" s="33">
        <f t="shared" si="8"/>
        <v>101.82147301730964</v>
      </c>
    </row>
    <row r="129" spans="1:8" s="32" customFormat="1" ht="63" customHeight="1" x14ac:dyDescent="0.25">
      <c r="A129" s="8" t="s">
        <v>86</v>
      </c>
      <c r="B129" s="13" t="s">
        <v>87</v>
      </c>
      <c r="C129" s="49">
        <v>802</v>
      </c>
      <c r="D129" s="30">
        <v>682</v>
      </c>
      <c r="E129" s="30">
        <v>726</v>
      </c>
      <c r="F129" s="30">
        <f t="shared" si="7"/>
        <v>106.45161290322579</v>
      </c>
      <c r="G129" s="30">
        <v>726</v>
      </c>
      <c r="H129" s="33">
        <f t="shared" si="8"/>
        <v>100</v>
      </c>
    </row>
    <row r="130" spans="1:8" s="32" customFormat="1" ht="34.5" customHeight="1" x14ac:dyDescent="0.25">
      <c r="A130" s="8" t="s">
        <v>88</v>
      </c>
      <c r="B130" s="13" t="s">
        <v>87</v>
      </c>
      <c r="C130" s="60">
        <v>1641</v>
      </c>
      <c r="D130" s="37">
        <v>1997</v>
      </c>
      <c r="E130" s="37">
        <v>1997</v>
      </c>
      <c r="F130" s="30">
        <f t="shared" si="7"/>
        <v>100</v>
      </c>
      <c r="G130" s="37">
        <v>1997</v>
      </c>
      <c r="H130" s="33">
        <f t="shared" si="8"/>
        <v>100</v>
      </c>
    </row>
    <row r="131" spans="1:8" s="32" customFormat="1" ht="58.5" customHeight="1" x14ac:dyDescent="0.25">
      <c r="A131" s="8" t="s">
        <v>89</v>
      </c>
      <c r="B131" s="13" t="s">
        <v>23</v>
      </c>
      <c r="C131" s="60">
        <v>836</v>
      </c>
      <c r="D131" s="37">
        <v>643</v>
      </c>
      <c r="E131" s="37">
        <v>521</v>
      </c>
      <c r="F131" s="30">
        <f t="shared" si="7"/>
        <v>81.026438569206832</v>
      </c>
      <c r="G131" s="37">
        <v>521</v>
      </c>
      <c r="H131" s="33">
        <f t="shared" si="8"/>
        <v>100</v>
      </c>
    </row>
    <row r="132" spans="1:8" s="32" customFormat="1" ht="21" customHeight="1" x14ac:dyDescent="0.25">
      <c r="A132" s="12" t="s">
        <v>90</v>
      </c>
      <c r="B132" s="23"/>
      <c r="C132" s="59"/>
      <c r="D132" s="31"/>
      <c r="E132" s="33"/>
      <c r="F132" s="30"/>
      <c r="G132" s="31"/>
      <c r="H132" s="33"/>
    </row>
    <row r="133" spans="1:8" s="32" customFormat="1" ht="45" customHeight="1" x14ac:dyDescent="0.25">
      <c r="A133" s="8" t="s">
        <v>91</v>
      </c>
      <c r="B133" s="13" t="s">
        <v>92</v>
      </c>
      <c r="C133" s="9">
        <v>55.591000000000001</v>
      </c>
      <c r="D133" s="73">
        <v>78.974000000000004</v>
      </c>
      <c r="E133" s="72">
        <v>69.099999999999994</v>
      </c>
      <c r="F133" s="30">
        <f>E133/D133*100</f>
        <v>87.497150961075789</v>
      </c>
      <c r="G133" s="73">
        <v>72.599999999999994</v>
      </c>
      <c r="H133" s="33">
        <f t="shared" ref="H133:H141" si="9">G133/E133%</f>
        <v>105.06512301013025</v>
      </c>
    </row>
    <row r="134" spans="1:8" s="32" customFormat="1" ht="46.5" customHeight="1" x14ac:dyDescent="0.25">
      <c r="A134" s="8" t="s">
        <v>93</v>
      </c>
      <c r="B134" s="13" t="s">
        <v>94</v>
      </c>
      <c r="C134" s="57">
        <v>24.2</v>
      </c>
      <c r="D134" s="31">
        <v>24.6</v>
      </c>
      <c r="E134" s="33">
        <v>24.946000000000002</v>
      </c>
      <c r="F134" s="30">
        <f>E134/D134*100</f>
        <v>101.40650406504066</v>
      </c>
      <c r="G134" s="31">
        <v>25.282</v>
      </c>
      <c r="H134" s="33">
        <f t="shared" si="9"/>
        <v>101.34690932414014</v>
      </c>
    </row>
    <row r="135" spans="1:8" s="32" customFormat="1" ht="19.5" customHeight="1" x14ac:dyDescent="0.25">
      <c r="A135" s="8" t="s">
        <v>95</v>
      </c>
      <c r="B135" s="13" t="s">
        <v>87</v>
      </c>
      <c r="C135" s="9">
        <v>0</v>
      </c>
      <c r="D135" s="31">
        <v>0</v>
      </c>
      <c r="E135" s="33">
        <v>0</v>
      </c>
      <c r="F135" s="30">
        <v>0</v>
      </c>
      <c r="G135" s="31">
        <v>0</v>
      </c>
      <c r="H135" s="33">
        <v>0</v>
      </c>
    </row>
    <row r="136" spans="1:8" s="32" customFormat="1" ht="20.25" customHeight="1" x14ac:dyDescent="0.25">
      <c r="A136" s="8" t="s">
        <v>96</v>
      </c>
      <c r="B136" s="13" t="s">
        <v>97</v>
      </c>
      <c r="C136" s="9">
        <v>0</v>
      </c>
      <c r="D136" s="31">
        <v>0</v>
      </c>
      <c r="E136" s="33">
        <v>0</v>
      </c>
      <c r="F136" s="30">
        <v>0</v>
      </c>
      <c r="G136" s="31">
        <v>0</v>
      </c>
      <c r="H136" s="33">
        <v>0</v>
      </c>
    </row>
    <row r="137" spans="1:8" s="32" customFormat="1" ht="45.75" customHeight="1" x14ac:dyDescent="0.25">
      <c r="A137" s="12" t="s">
        <v>98</v>
      </c>
      <c r="B137" s="24"/>
      <c r="C137" s="50"/>
      <c r="D137" s="34"/>
      <c r="E137" s="39"/>
      <c r="F137" s="36"/>
      <c r="G137" s="34"/>
      <c r="H137" s="33"/>
    </row>
    <row r="138" spans="1:8" s="32" customFormat="1" ht="33" customHeight="1" x14ac:dyDescent="0.25">
      <c r="A138" s="8" t="s">
        <v>99</v>
      </c>
      <c r="B138" s="13" t="s">
        <v>97</v>
      </c>
      <c r="C138" s="83">
        <v>83.88</v>
      </c>
      <c r="D138" s="73">
        <v>83.88</v>
      </c>
      <c r="E138" s="72">
        <v>83.03</v>
      </c>
      <c r="F138" s="30">
        <f>E138/D138*100</f>
        <v>98.986647591797819</v>
      </c>
      <c r="G138" s="73">
        <v>83.03</v>
      </c>
      <c r="H138" s="33">
        <v>100</v>
      </c>
    </row>
    <row r="139" spans="1:8" s="32" customFormat="1" ht="23.25" customHeight="1" x14ac:dyDescent="0.25">
      <c r="A139" s="8" t="s">
        <v>100</v>
      </c>
      <c r="B139" s="13" t="s">
        <v>17</v>
      </c>
      <c r="C139" s="84">
        <v>426</v>
      </c>
      <c r="D139" s="31">
        <v>426</v>
      </c>
      <c r="E139" s="33">
        <v>426</v>
      </c>
      <c r="F139" s="30">
        <f>E139/D139%</f>
        <v>100</v>
      </c>
      <c r="G139" s="31">
        <v>426</v>
      </c>
      <c r="H139" s="33">
        <v>100</v>
      </c>
    </row>
    <row r="140" spans="1:8" s="32" customFormat="1" ht="57" customHeight="1" x14ac:dyDescent="0.25">
      <c r="A140" s="8" t="s">
        <v>101</v>
      </c>
      <c r="B140" s="13" t="s">
        <v>102</v>
      </c>
      <c r="C140" s="9">
        <v>308.67</v>
      </c>
      <c r="D140" s="31">
        <v>309.49</v>
      </c>
      <c r="E140" s="33">
        <v>306.33999999999997</v>
      </c>
      <c r="F140" s="30">
        <f t="shared" ref="F140:F145" si="10">E140/D140*100</f>
        <v>98.982196516850294</v>
      </c>
      <c r="G140" s="31">
        <v>306.33999999999997</v>
      </c>
      <c r="H140" s="33">
        <f t="shared" si="9"/>
        <v>100</v>
      </c>
    </row>
    <row r="141" spans="1:8" s="32" customFormat="1" ht="31.5" customHeight="1" x14ac:dyDescent="0.25">
      <c r="A141" s="8" t="s">
        <v>103</v>
      </c>
      <c r="B141" s="13" t="s">
        <v>104</v>
      </c>
      <c r="C141" s="9">
        <v>12.5</v>
      </c>
      <c r="D141" s="31">
        <v>12.3</v>
      </c>
      <c r="E141" s="33">
        <v>12.3</v>
      </c>
      <c r="F141" s="30">
        <f t="shared" si="10"/>
        <v>100</v>
      </c>
      <c r="G141" s="31">
        <v>13</v>
      </c>
      <c r="H141" s="33">
        <f t="shared" si="9"/>
        <v>105.69105691056909</v>
      </c>
    </row>
    <row r="142" spans="1:8" s="32" customFormat="1" ht="35.25" customHeight="1" x14ac:dyDescent="0.25">
      <c r="A142" s="8" t="s">
        <v>105</v>
      </c>
      <c r="B142" s="13" t="s">
        <v>104</v>
      </c>
      <c r="C142" s="9">
        <v>27.8</v>
      </c>
      <c r="D142" s="31">
        <v>27.8</v>
      </c>
      <c r="E142" s="33">
        <v>27.8</v>
      </c>
      <c r="F142" s="30">
        <f t="shared" si="10"/>
        <v>100</v>
      </c>
      <c r="G142" s="31">
        <v>27.8</v>
      </c>
      <c r="H142" s="33">
        <f>G142/E142%</f>
        <v>100</v>
      </c>
    </row>
    <row r="143" spans="1:8" s="32" customFormat="1" ht="40.5" customHeight="1" x14ac:dyDescent="0.25">
      <c r="A143" s="8" t="s">
        <v>156</v>
      </c>
      <c r="B143" s="13" t="s">
        <v>104</v>
      </c>
      <c r="C143" s="9">
        <v>30.9</v>
      </c>
      <c r="D143" s="31">
        <v>30.9</v>
      </c>
      <c r="E143" s="33">
        <v>30.9</v>
      </c>
      <c r="F143" s="30">
        <f t="shared" si="10"/>
        <v>100</v>
      </c>
      <c r="G143" s="31">
        <v>32.299999999999997</v>
      </c>
      <c r="H143" s="33">
        <f>G143/E143%</f>
        <v>104.53074433656957</v>
      </c>
    </row>
    <row r="144" spans="1:8" s="32" customFormat="1" ht="36" customHeight="1" x14ac:dyDescent="0.25">
      <c r="A144" s="8" t="s">
        <v>157</v>
      </c>
      <c r="B144" s="13" t="s">
        <v>104</v>
      </c>
      <c r="C144" s="9">
        <v>67</v>
      </c>
      <c r="D144" s="31">
        <v>67</v>
      </c>
      <c r="E144" s="33">
        <v>67</v>
      </c>
      <c r="F144" s="30">
        <f t="shared" si="10"/>
        <v>100</v>
      </c>
      <c r="G144" s="31">
        <v>67</v>
      </c>
      <c r="H144" s="33">
        <f>G144/E144%</f>
        <v>100</v>
      </c>
    </row>
    <row r="145" spans="1:8" s="32" customFormat="1" ht="30.75" customHeight="1" x14ac:dyDescent="0.25">
      <c r="A145" s="8" t="s">
        <v>106</v>
      </c>
      <c r="B145" s="13" t="s">
        <v>21</v>
      </c>
      <c r="C145" s="9">
        <v>36.299999999999997</v>
      </c>
      <c r="D145" s="31">
        <v>37.6</v>
      </c>
      <c r="E145" s="33">
        <v>38.9</v>
      </c>
      <c r="F145" s="30">
        <f t="shared" si="10"/>
        <v>103.45744680851064</v>
      </c>
      <c r="G145" s="31">
        <v>39.200000000000003</v>
      </c>
      <c r="H145" s="33">
        <f>G145/E145%</f>
        <v>100.77120822622108</v>
      </c>
    </row>
    <row r="146" spans="1:8" s="32" customFormat="1" ht="30.75" customHeight="1" x14ac:dyDescent="0.25">
      <c r="A146" s="12" t="s">
        <v>152</v>
      </c>
      <c r="B146" s="13"/>
      <c r="C146" s="9"/>
      <c r="D146" s="31"/>
      <c r="E146" s="33"/>
      <c r="F146" s="30"/>
      <c r="G146" s="31"/>
      <c r="H146" s="33"/>
    </row>
    <row r="147" spans="1:8" s="32" customFormat="1" ht="33" customHeight="1" x14ac:dyDescent="0.25">
      <c r="A147" s="8" t="s">
        <v>107</v>
      </c>
      <c r="B147" s="7" t="s">
        <v>17</v>
      </c>
      <c r="C147" s="9">
        <v>32</v>
      </c>
      <c r="D147" s="38">
        <v>32</v>
      </c>
      <c r="E147" s="61">
        <v>32</v>
      </c>
      <c r="F147" s="30">
        <f>E147/D147%</f>
        <v>100</v>
      </c>
      <c r="G147" s="38">
        <v>32</v>
      </c>
      <c r="H147" s="33">
        <f t="shared" ref="H147:H156" si="11">G147/E147%</f>
        <v>100</v>
      </c>
    </row>
    <row r="148" spans="1:8" s="32" customFormat="1" ht="37.5" customHeight="1" x14ac:dyDescent="0.25">
      <c r="A148" s="8" t="s">
        <v>108</v>
      </c>
      <c r="B148" s="7" t="s">
        <v>17</v>
      </c>
      <c r="C148" s="9">
        <v>96</v>
      </c>
      <c r="D148" s="38">
        <v>96</v>
      </c>
      <c r="E148" s="61">
        <v>96</v>
      </c>
      <c r="F148" s="30">
        <f>E148/D148%</f>
        <v>100</v>
      </c>
      <c r="G148" s="38">
        <v>96</v>
      </c>
      <c r="H148" s="33">
        <f t="shared" si="11"/>
        <v>100</v>
      </c>
    </row>
    <row r="149" spans="1:8" s="32" customFormat="1" ht="33.75" customHeight="1" x14ac:dyDescent="0.25">
      <c r="A149" s="8" t="s">
        <v>109</v>
      </c>
      <c r="B149" s="7" t="s">
        <v>17</v>
      </c>
      <c r="C149" s="9">
        <v>550</v>
      </c>
      <c r="D149" s="38">
        <v>550</v>
      </c>
      <c r="E149" s="61">
        <v>556</v>
      </c>
      <c r="F149" s="30">
        <f>E149/D149%</f>
        <v>101.09090909090909</v>
      </c>
      <c r="G149" s="38">
        <v>560</v>
      </c>
      <c r="H149" s="33">
        <f t="shared" si="11"/>
        <v>100.71942446043167</v>
      </c>
    </row>
    <row r="150" spans="1:8" s="32" customFormat="1" ht="38.25" customHeight="1" x14ac:dyDescent="0.25">
      <c r="A150" s="8" t="s">
        <v>110</v>
      </c>
      <c r="B150" s="13" t="s">
        <v>17</v>
      </c>
      <c r="C150" s="9">
        <v>2165</v>
      </c>
      <c r="D150" s="38">
        <v>2167</v>
      </c>
      <c r="E150" s="61">
        <v>2171</v>
      </c>
      <c r="F150" s="30">
        <f t="shared" ref="F150:F156" si="12">E150/D150*100</f>
        <v>100.18458698661745</v>
      </c>
      <c r="G150" s="38">
        <v>2173</v>
      </c>
      <c r="H150" s="33">
        <f t="shared" si="11"/>
        <v>100.09212344541686</v>
      </c>
    </row>
    <row r="151" spans="1:8" s="32" customFormat="1" ht="33.75" customHeight="1" x14ac:dyDescent="0.25">
      <c r="A151" s="8" t="s">
        <v>111</v>
      </c>
      <c r="B151" s="7" t="s">
        <v>23</v>
      </c>
      <c r="C151" s="9">
        <v>3094</v>
      </c>
      <c r="D151" s="38">
        <v>3006</v>
      </c>
      <c r="E151" s="61">
        <v>2963</v>
      </c>
      <c r="F151" s="30">
        <f>E151/D151*100</f>
        <v>98.569527611443775</v>
      </c>
      <c r="G151" s="38">
        <v>2971</v>
      </c>
      <c r="H151" s="33">
        <f>G151/E151%</f>
        <v>100.2699966250422</v>
      </c>
    </row>
    <row r="152" spans="1:8" s="32" customFormat="1" ht="103.5" customHeight="1" x14ac:dyDescent="0.25">
      <c r="A152" s="8" t="s">
        <v>112</v>
      </c>
      <c r="B152" s="104" t="s">
        <v>21</v>
      </c>
      <c r="C152" s="104">
        <v>14.6</v>
      </c>
      <c r="D152" s="77">
        <v>15.6</v>
      </c>
      <c r="E152" s="77">
        <v>15.8</v>
      </c>
      <c r="F152" s="99">
        <f>E152/D152*100</f>
        <v>101.2820512820513</v>
      </c>
      <c r="G152" s="77">
        <v>16</v>
      </c>
      <c r="H152" s="77">
        <f>G152/E152%</f>
        <v>101.26582278481013</v>
      </c>
    </row>
    <row r="153" spans="1:8" s="32" customFormat="1" ht="21" customHeight="1" x14ac:dyDescent="0.25">
      <c r="A153" s="100">
        <v>1</v>
      </c>
      <c r="B153" s="101">
        <v>2</v>
      </c>
      <c r="C153" s="101">
        <v>3</v>
      </c>
      <c r="D153" s="101">
        <v>4</v>
      </c>
      <c r="E153" s="101">
        <v>5</v>
      </c>
      <c r="F153" s="101">
        <v>6</v>
      </c>
      <c r="G153" s="101">
        <v>7</v>
      </c>
      <c r="H153" s="101">
        <v>8</v>
      </c>
    </row>
    <row r="154" spans="1:8" s="32" customFormat="1" ht="33.75" customHeight="1" x14ac:dyDescent="0.25">
      <c r="A154" s="8" t="s">
        <v>113</v>
      </c>
      <c r="B154" s="11" t="s">
        <v>153</v>
      </c>
      <c r="C154" s="11">
        <v>25</v>
      </c>
      <c r="D154" s="33">
        <v>100</v>
      </c>
      <c r="E154" s="33">
        <v>25</v>
      </c>
      <c r="F154" s="43">
        <f>E154/D154%</f>
        <v>25</v>
      </c>
      <c r="G154" s="33">
        <v>25</v>
      </c>
      <c r="H154" s="33">
        <f t="shared" si="11"/>
        <v>100</v>
      </c>
    </row>
    <row r="155" spans="1:8" s="32" customFormat="1" ht="50.25" customHeight="1" x14ac:dyDescent="0.25">
      <c r="A155" s="8" t="s">
        <v>114</v>
      </c>
      <c r="B155" s="11" t="s">
        <v>17</v>
      </c>
      <c r="C155" s="11">
        <v>59.2</v>
      </c>
      <c r="D155" s="33">
        <v>59.2</v>
      </c>
      <c r="E155" s="33">
        <v>62</v>
      </c>
      <c r="F155" s="43">
        <f t="shared" si="12"/>
        <v>104.72972972972971</v>
      </c>
      <c r="G155" s="33">
        <v>64</v>
      </c>
      <c r="H155" s="33">
        <f t="shared" si="11"/>
        <v>103.22580645161291</v>
      </c>
    </row>
    <row r="156" spans="1:8" s="32" customFormat="1" ht="45.75" customHeight="1" x14ac:dyDescent="0.25">
      <c r="A156" s="8" t="s">
        <v>115</v>
      </c>
      <c r="B156" s="7" t="s">
        <v>23</v>
      </c>
      <c r="C156" s="9">
        <v>1882</v>
      </c>
      <c r="D156" s="38">
        <v>1902</v>
      </c>
      <c r="E156" s="61">
        <v>1909</v>
      </c>
      <c r="F156" s="30">
        <f t="shared" si="12"/>
        <v>100.36803364879074</v>
      </c>
      <c r="G156" s="38">
        <v>1916</v>
      </c>
      <c r="H156" s="33">
        <f t="shared" si="11"/>
        <v>100.36668412781562</v>
      </c>
    </row>
    <row r="157" spans="1:8" s="32" customFormat="1" ht="29.25" customHeight="1" x14ac:dyDescent="0.25">
      <c r="A157" s="12" t="s">
        <v>116</v>
      </c>
      <c r="B157" s="23"/>
      <c r="C157" s="48"/>
      <c r="D157" s="34"/>
      <c r="E157" s="39"/>
      <c r="F157" s="36"/>
      <c r="G157" s="34"/>
      <c r="H157" s="33"/>
    </row>
    <row r="158" spans="1:8" s="32" customFormat="1" ht="36.75" customHeight="1" x14ac:dyDescent="0.25">
      <c r="A158" s="8" t="s">
        <v>117</v>
      </c>
      <c r="B158" s="13" t="s">
        <v>118</v>
      </c>
      <c r="C158" s="9">
        <v>318.5</v>
      </c>
      <c r="D158" s="31">
        <v>318.7</v>
      </c>
      <c r="E158" s="33">
        <v>318.7</v>
      </c>
      <c r="F158" s="30">
        <f>E158/D158*100</f>
        <v>100</v>
      </c>
      <c r="G158" s="31">
        <v>318.7</v>
      </c>
      <c r="H158" s="33">
        <f>G158/E158%</f>
        <v>100</v>
      </c>
    </row>
    <row r="159" spans="1:8" s="32" customFormat="1" ht="33.75" customHeight="1" x14ac:dyDescent="0.25">
      <c r="A159" s="8" t="s">
        <v>119</v>
      </c>
      <c r="B159" s="13" t="s">
        <v>118</v>
      </c>
      <c r="C159" s="9">
        <v>49.9</v>
      </c>
      <c r="D159" s="31">
        <v>49.9</v>
      </c>
      <c r="E159" s="33">
        <v>49.9</v>
      </c>
      <c r="F159" s="30">
        <f>E159/D159*100</f>
        <v>100</v>
      </c>
      <c r="G159" s="31">
        <v>49.9</v>
      </c>
      <c r="H159" s="33">
        <f>G159/E159%</f>
        <v>100</v>
      </c>
    </row>
    <row r="160" spans="1:8" s="32" customFormat="1" ht="20.100000000000001" customHeight="1" x14ac:dyDescent="0.25">
      <c r="A160" s="8" t="s">
        <v>120</v>
      </c>
      <c r="B160" s="13" t="s">
        <v>118</v>
      </c>
      <c r="C160" s="22">
        <v>90</v>
      </c>
      <c r="D160" s="33">
        <v>93</v>
      </c>
      <c r="E160" s="33">
        <v>93.6</v>
      </c>
      <c r="F160" s="30">
        <f>E160/D160*100</f>
        <v>100.64516129032258</v>
      </c>
      <c r="G160" s="33">
        <v>95</v>
      </c>
      <c r="H160" s="33">
        <f>G160/E160%</f>
        <v>101.4957264957265</v>
      </c>
    </row>
    <row r="161" spans="1:9" s="32" customFormat="1" ht="37.5" customHeight="1" x14ac:dyDescent="0.25">
      <c r="A161" s="8" t="s">
        <v>122</v>
      </c>
      <c r="B161" s="13"/>
      <c r="C161" s="13"/>
      <c r="D161" s="33"/>
      <c r="E161" s="33"/>
      <c r="F161" s="30"/>
      <c r="G161" s="33"/>
      <c r="H161" s="33"/>
    </row>
    <row r="162" spans="1:9" s="32" customFormat="1" ht="17.25" customHeight="1" x14ac:dyDescent="0.25">
      <c r="A162" s="8" t="s">
        <v>123</v>
      </c>
      <c r="B162" s="13" t="s">
        <v>121</v>
      </c>
      <c r="C162" s="7">
        <v>272</v>
      </c>
      <c r="D162" s="29">
        <v>897</v>
      </c>
      <c r="E162" s="29">
        <v>350</v>
      </c>
      <c r="F162" s="30">
        <f>E162/D162%</f>
        <v>39.018952062430323</v>
      </c>
      <c r="G162" s="29">
        <v>400</v>
      </c>
      <c r="H162" s="33">
        <f t="shared" ref="H162:H163" si="13">G162/E162%</f>
        <v>114.28571428571429</v>
      </c>
    </row>
    <row r="163" spans="1:9" s="32" customFormat="1" ht="19.5" customHeight="1" x14ac:dyDescent="0.25">
      <c r="A163" s="8" t="s">
        <v>124</v>
      </c>
      <c r="B163" s="13" t="s">
        <v>121</v>
      </c>
      <c r="C163" s="7">
        <v>680</v>
      </c>
      <c r="D163" s="29">
        <v>594</v>
      </c>
      <c r="E163" s="29">
        <v>600</v>
      </c>
      <c r="F163" s="30">
        <f>E163/D163%</f>
        <v>101.01010101010101</v>
      </c>
      <c r="G163" s="29">
        <v>600</v>
      </c>
      <c r="H163" s="33">
        <f t="shared" si="13"/>
        <v>100</v>
      </c>
    </row>
    <row r="164" spans="1:9" s="32" customFormat="1" ht="35.25" customHeight="1" x14ac:dyDescent="0.25">
      <c r="A164" s="8" t="s">
        <v>125</v>
      </c>
      <c r="B164" s="13" t="s">
        <v>118</v>
      </c>
      <c r="C164" s="56">
        <v>146.97</v>
      </c>
      <c r="D164" s="40">
        <v>163.36000000000001</v>
      </c>
      <c r="E164" s="40">
        <v>163.36000000000001</v>
      </c>
      <c r="F164" s="30">
        <f t="shared" ref="F164:F168" si="14">E164/D164*100</f>
        <v>100</v>
      </c>
      <c r="G164" s="40">
        <v>163.36000000000001</v>
      </c>
      <c r="H164" s="33">
        <f t="shared" ref="H164:H168" si="15">G164/E164%</f>
        <v>100</v>
      </c>
    </row>
    <row r="165" spans="1:9" s="32" customFormat="1" ht="20.25" customHeight="1" x14ac:dyDescent="0.25">
      <c r="A165" s="8" t="s">
        <v>126</v>
      </c>
      <c r="B165" s="13" t="s">
        <v>118</v>
      </c>
      <c r="C165" s="56">
        <v>146.97</v>
      </c>
      <c r="D165" s="40">
        <v>163.36000000000001</v>
      </c>
      <c r="E165" s="40">
        <v>163.36000000000001</v>
      </c>
      <c r="F165" s="30">
        <f t="shared" si="14"/>
        <v>100</v>
      </c>
      <c r="G165" s="40">
        <v>163.36000000000001</v>
      </c>
      <c r="H165" s="33">
        <f t="shared" si="15"/>
        <v>100</v>
      </c>
    </row>
    <row r="166" spans="1:9" s="32" customFormat="1" ht="44.25" customHeight="1" x14ac:dyDescent="0.25">
      <c r="A166" s="8" t="s">
        <v>127</v>
      </c>
      <c r="B166" s="13" t="s">
        <v>118</v>
      </c>
      <c r="C166" s="7">
        <v>2.81</v>
      </c>
      <c r="D166" s="29">
        <v>1.44</v>
      </c>
      <c r="E166" s="29">
        <v>1.5</v>
      </c>
      <c r="F166" s="30">
        <f t="shared" si="14"/>
        <v>104.16666666666667</v>
      </c>
      <c r="G166" s="29">
        <v>1.512</v>
      </c>
      <c r="H166" s="33">
        <f t="shared" si="15"/>
        <v>100.80000000000001</v>
      </c>
      <c r="I166" s="62"/>
    </row>
    <row r="167" spans="1:9" s="32" customFormat="1" ht="39" customHeight="1" x14ac:dyDescent="0.25">
      <c r="A167" s="8" t="s">
        <v>128</v>
      </c>
      <c r="B167" s="13" t="s">
        <v>118</v>
      </c>
      <c r="C167" s="13">
        <v>1.1000000000000001</v>
      </c>
      <c r="D167" s="33">
        <v>1.2</v>
      </c>
      <c r="E167" s="33">
        <v>1.3</v>
      </c>
      <c r="F167" s="30">
        <f t="shared" si="14"/>
        <v>108.33333333333334</v>
      </c>
      <c r="G167" s="33">
        <v>1.5</v>
      </c>
      <c r="H167" s="33">
        <f t="shared" si="15"/>
        <v>115.38461538461537</v>
      </c>
    </row>
    <row r="168" spans="1:9" s="32" customFormat="1" ht="33" customHeight="1" x14ac:dyDescent="0.25">
      <c r="A168" s="10" t="s">
        <v>129</v>
      </c>
      <c r="B168" s="11" t="s">
        <v>87</v>
      </c>
      <c r="C168" s="11">
        <v>158.6</v>
      </c>
      <c r="D168" s="33">
        <v>160.19999999999999</v>
      </c>
      <c r="E168" s="33">
        <v>161.4</v>
      </c>
      <c r="F168" s="43">
        <f t="shared" si="14"/>
        <v>100.74906367041199</v>
      </c>
      <c r="G168" s="33">
        <v>162</v>
      </c>
      <c r="H168" s="33">
        <f t="shared" si="15"/>
        <v>100.37174721189591</v>
      </c>
    </row>
    <row r="169" spans="1:9" s="32" customFormat="1" ht="74.25" customHeight="1" x14ac:dyDescent="0.25">
      <c r="A169" s="25" t="s">
        <v>130</v>
      </c>
      <c r="B169" s="26"/>
      <c r="C169" s="26"/>
      <c r="D169" s="33"/>
      <c r="E169" s="33"/>
      <c r="F169" s="43"/>
      <c r="G169" s="33"/>
      <c r="H169" s="33"/>
    </row>
    <row r="170" spans="1:9" s="32" customFormat="1" ht="33" customHeight="1" x14ac:dyDescent="0.25">
      <c r="A170" s="27" t="s">
        <v>131</v>
      </c>
      <c r="B170" s="26"/>
      <c r="C170" s="26"/>
      <c r="D170" s="33"/>
      <c r="E170" s="33"/>
      <c r="F170" s="43"/>
      <c r="G170" s="33"/>
      <c r="H170" s="33"/>
    </row>
    <row r="171" spans="1:9" s="32" customFormat="1" ht="32.25" customHeight="1" x14ac:dyDescent="0.25">
      <c r="A171" s="10" t="s">
        <v>132</v>
      </c>
      <c r="B171" s="11" t="s">
        <v>17</v>
      </c>
      <c r="C171" s="11">
        <v>678</v>
      </c>
      <c r="D171" s="81">
        <v>684</v>
      </c>
      <c r="E171" s="61">
        <v>685</v>
      </c>
      <c r="F171" s="43">
        <f>E171/D171%</f>
        <v>100.14619883040936</v>
      </c>
      <c r="G171" s="61">
        <v>684</v>
      </c>
      <c r="H171" s="33">
        <f>G171/E171%</f>
        <v>99.854014598540147</v>
      </c>
    </row>
    <row r="172" spans="1:9" s="32" customFormat="1" ht="33.75" customHeight="1" x14ac:dyDescent="0.25">
      <c r="A172" s="10" t="s">
        <v>133</v>
      </c>
      <c r="B172" s="11" t="s">
        <v>17</v>
      </c>
      <c r="C172" s="11">
        <v>2165</v>
      </c>
      <c r="D172" s="81">
        <v>2167</v>
      </c>
      <c r="E172" s="61">
        <v>2165</v>
      </c>
      <c r="F172" s="43">
        <f t="shared" ref="F172:F177" si="16">E172/D172%</f>
        <v>99.90770650669127</v>
      </c>
      <c r="G172" s="61">
        <v>2163</v>
      </c>
      <c r="H172" s="33">
        <f t="shared" ref="H172:H177" si="17">G172/E172%</f>
        <v>99.90762124711317</v>
      </c>
    </row>
    <row r="173" spans="1:9" s="32" customFormat="1" ht="36.75" customHeight="1" x14ac:dyDescent="0.25">
      <c r="A173" s="10" t="s">
        <v>181</v>
      </c>
      <c r="B173" s="11" t="s">
        <v>178</v>
      </c>
      <c r="C173" s="11">
        <v>44.942</v>
      </c>
      <c r="D173" s="81">
        <v>551.73400000000004</v>
      </c>
      <c r="E173" s="33">
        <v>606.54999999999995</v>
      </c>
      <c r="F173" s="43">
        <f t="shared" si="16"/>
        <v>109.93522240789943</v>
      </c>
      <c r="G173" s="33">
        <v>669.23</v>
      </c>
      <c r="H173" s="33">
        <f t="shared" si="17"/>
        <v>110.33385541175502</v>
      </c>
    </row>
    <row r="174" spans="1:9" s="32" customFormat="1" ht="33" customHeight="1" x14ac:dyDescent="0.25">
      <c r="A174" s="10" t="s">
        <v>135</v>
      </c>
      <c r="B174" s="11" t="s">
        <v>134</v>
      </c>
      <c r="C174" s="11">
        <v>61251.1</v>
      </c>
      <c r="D174" s="81">
        <v>71725.5</v>
      </c>
      <c r="E174" s="33">
        <v>78851.600000000006</v>
      </c>
      <c r="F174" s="43">
        <f t="shared" si="16"/>
        <v>109.93523921060154</v>
      </c>
      <c r="G174" s="33">
        <v>87000</v>
      </c>
      <c r="H174" s="33">
        <f t="shared" si="17"/>
        <v>110.33384230630703</v>
      </c>
    </row>
    <row r="175" spans="1:9" s="32" customFormat="1" ht="42" customHeight="1" x14ac:dyDescent="0.25">
      <c r="A175" s="27" t="s">
        <v>136</v>
      </c>
      <c r="B175" s="26"/>
      <c r="C175" s="26"/>
      <c r="D175" s="62"/>
      <c r="E175" s="33"/>
      <c r="F175" s="43"/>
      <c r="H175" s="33"/>
    </row>
    <row r="176" spans="1:9" s="32" customFormat="1" ht="46.5" customHeight="1" x14ac:dyDescent="0.25">
      <c r="A176" s="10" t="s">
        <v>154</v>
      </c>
      <c r="B176" s="44" t="s">
        <v>17</v>
      </c>
      <c r="C176" s="11">
        <v>22289</v>
      </c>
      <c r="D176" s="61">
        <v>23064</v>
      </c>
      <c r="E176" s="61">
        <v>23070</v>
      </c>
      <c r="F176" s="43">
        <f t="shared" si="16"/>
        <v>100.02601456815817</v>
      </c>
      <c r="G176" s="61">
        <v>23073</v>
      </c>
      <c r="H176" s="33">
        <f t="shared" si="17"/>
        <v>100.01300390117035</v>
      </c>
    </row>
    <row r="177" spans="1:8" s="32" customFormat="1" ht="38.25" customHeight="1" x14ac:dyDescent="0.25">
      <c r="A177" s="10" t="s">
        <v>137</v>
      </c>
      <c r="B177" s="44" t="s">
        <v>15</v>
      </c>
      <c r="C177" s="33">
        <v>5916</v>
      </c>
      <c r="D177" s="33">
        <v>5000</v>
      </c>
      <c r="E177" s="33">
        <v>5200</v>
      </c>
      <c r="F177" s="43">
        <f t="shared" si="16"/>
        <v>104</v>
      </c>
      <c r="G177" s="33">
        <v>5250</v>
      </c>
      <c r="H177" s="33">
        <f t="shared" si="17"/>
        <v>100.96153846153847</v>
      </c>
    </row>
    <row r="178" spans="1:8" s="32" customFormat="1" ht="24" customHeight="1" x14ac:dyDescent="0.25">
      <c r="A178" s="10" t="s">
        <v>138</v>
      </c>
      <c r="B178" s="44" t="s">
        <v>134</v>
      </c>
      <c r="C178" s="11">
        <v>7198.6</v>
      </c>
      <c r="D178" s="33">
        <v>11036</v>
      </c>
      <c r="E178" s="33">
        <v>11700</v>
      </c>
      <c r="F178" s="43">
        <f>E178/D178%</f>
        <v>106.01667270750272</v>
      </c>
      <c r="G178" s="33">
        <v>11700</v>
      </c>
      <c r="H178" s="33">
        <f>G178/E178%</f>
        <v>100</v>
      </c>
    </row>
    <row r="179" spans="1:8" s="32" customFormat="1" ht="48.75" customHeight="1" x14ac:dyDescent="0.25">
      <c r="A179" s="27" t="s">
        <v>139</v>
      </c>
      <c r="B179" s="44"/>
      <c r="C179" s="11"/>
      <c r="D179" s="33"/>
      <c r="E179" s="33"/>
      <c r="F179" s="43"/>
      <c r="G179" s="33"/>
      <c r="H179" s="33"/>
    </row>
    <row r="180" spans="1:8" s="32" customFormat="1" ht="34.5" customHeight="1" x14ac:dyDescent="0.25">
      <c r="A180" s="10" t="s">
        <v>140</v>
      </c>
      <c r="B180" s="44" t="s">
        <v>141</v>
      </c>
      <c r="C180" s="11">
        <v>27023</v>
      </c>
      <c r="D180" s="33">
        <v>27463</v>
      </c>
      <c r="E180" s="33">
        <v>27470</v>
      </c>
      <c r="F180" s="43">
        <f t="shared" ref="F180:F188" si="18">E180/D180%</f>
        <v>100.02548883952954</v>
      </c>
      <c r="G180" s="33">
        <v>27470</v>
      </c>
      <c r="H180" s="33">
        <f>G180/E180%</f>
        <v>100</v>
      </c>
    </row>
    <row r="181" spans="1:8" ht="25.5" customHeight="1" x14ac:dyDescent="0.25">
      <c r="A181" s="10" t="s">
        <v>138</v>
      </c>
      <c r="B181" s="44" t="s">
        <v>134</v>
      </c>
      <c r="C181" s="11">
        <v>33073.699999999997</v>
      </c>
      <c r="D181" s="33">
        <v>46380.1</v>
      </c>
      <c r="E181" s="33">
        <v>54000</v>
      </c>
      <c r="F181" s="43">
        <f t="shared" si="18"/>
        <v>116.42924443888651</v>
      </c>
      <c r="G181" s="33">
        <v>54500</v>
      </c>
      <c r="H181" s="33">
        <f>G181/E181%</f>
        <v>100.92592592592592</v>
      </c>
    </row>
    <row r="182" spans="1:8" ht="33.75" customHeight="1" x14ac:dyDescent="0.25">
      <c r="A182" s="27" t="s">
        <v>142</v>
      </c>
      <c r="B182" s="44"/>
      <c r="C182" s="11"/>
      <c r="D182" s="33"/>
      <c r="E182" s="33"/>
      <c r="F182" s="43"/>
      <c r="G182" s="33"/>
      <c r="H182" s="33"/>
    </row>
    <row r="183" spans="1:8" ht="30" x14ac:dyDescent="0.25">
      <c r="A183" s="10" t="s">
        <v>143</v>
      </c>
      <c r="B183" s="44" t="s">
        <v>17</v>
      </c>
      <c r="C183" s="11">
        <v>1522</v>
      </c>
      <c r="D183" s="61">
        <v>1535</v>
      </c>
      <c r="E183" s="61">
        <v>1540</v>
      </c>
      <c r="F183" s="43">
        <f t="shared" si="18"/>
        <v>100.32573289902281</v>
      </c>
      <c r="G183" s="61">
        <v>1550</v>
      </c>
      <c r="H183" s="33">
        <f>G183/E183%</f>
        <v>100.64935064935065</v>
      </c>
    </row>
    <row r="184" spans="1:8" ht="16.5" customHeight="1" x14ac:dyDescent="0.25">
      <c r="A184" s="55">
        <v>1</v>
      </c>
      <c r="B184" s="54">
        <v>2</v>
      </c>
      <c r="C184" s="54">
        <v>3</v>
      </c>
      <c r="D184" s="54">
        <v>4</v>
      </c>
      <c r="E184" s="54">
        <v>5</v>
      </c>
      <c r="F184" s="54">
        <v>6</v>
      </c>
      <c r="G184" s="54">
        <v>7</v>
      </c>
      <c r="H184" s="54">
        <v>8</v>
      </c>
    </row>
    <row r="185" spans="1:8" ht="51.75" customHeight="1" x14ac:dyDescent="0.25">
      <c r="A185" s="10" t="s">
        <v>144</v>
      </c>
      <c r="B185" s="102" t="s">
        <v>145</v>
      </c>
      <c r="C185" s="77">
        <v>15112</v>
      </c>
      <c r="D185" s="77">
        <v>15113</v>
      </c>
      <c r="E185" s="77">
        <v>15115</v>
      </c>
      <c r="F185" s="99">
        <f t="shared" si="18"/>
        <v>100.01323363991266</v>
      </c>
      <c r="G185" s="77">
        <v>15200</v>
      </c>
      <c r="H185" s="77">
        <f t="shared" ref="H185:H189" si="19">G185/E185%</f>
        <v>100.56235527621567</v>
      </c>
    </row>
    <row r="186" spans="1:8" ht="52.5" customHeight="1" x14ac:dyDescent="0.25">
      <c r="A186" s="10" t="s">
        <v>146</v>
      </c>
      <c r="B186" s="44" t="s">
        <v>15</v>
      </c>
      <c r="C186" s="11">
        <v>6398.9</v>
      </c>
      <c r="D186" s="33">
        <v>6250</v>
      </c>
      <c r="E186" s="33">
        <v>3348.3</v>
      </c>
      <c r="F186" s="43">
        <f t="shared" si="18"/>
        <v>53.572800000000001</v>
      </c>
      <c r="G186" s="33">
        <v>3349.5</v>
      </c>
      <c r="H186" s="33">
        <f t="shared" si="19"/>
        <v>100.03583908251947</v>
      </c>
    </row>
    <row r="187" spans="1:8" ht="23.25" customHeight="1" x14ac:dyDescent="0.25">
      <c r="A187" s="10" t="s">
        <v>147</v>
      </c>
      <c r="B187" s="87" t="s">
        <v>134</v>
      </c>
      <c r="C187" s="88">
        <v>20223.900000000001</v>
      </c>
      <c r="D187" s="89">
        <v>28588.9</v>
      </c>
      <c r="E187" s="89">
        <v>19000</v>
      </c>
      <c r="F187" s="90">
        <f>E187/D187%</f>
        <v>66.45936010129806</v>
      </c>
      <c r="G187" s="89">
        <v>19000</v>
      </c>
      <c r="H187" s="89">
        <f t="shared" si="19"/>
        <v>100</v>
      </c>
    </row>
    <row r="188" spans="1:8" ht="33.75" customHeight="1" x14ac:dyDescent="0.25">
      <c r="A188" s="10" t="s">
        <v>158</v>
      </c>
      <c r="B188" s="64" t="s">
        <v>159</v>
      </c>
      <c r="C188" s="85">
        <v>274.89999999999998</v>
      </c>
      <c r="D188" s="65">
        <v>275.8</v>
      </c>
      <c r="E188" s="65">
        <v>275.8</v>
      </c>
      <c r="F188" s="43">
        <f t="shared" si="18"/>
        <v>100</v>
      </c>
      <c r="G188" s="65">
        <v>275.8</v>
      </c>
      <c r="H188" s="33">
        <f t="shared" si="19"/>
        <v>100</v>
      </c>
    </row>
    <row r="189" spans="1:8" ht="26.25" customHeight="1" x14ac:dyDescent="0.25">
      <c r="A189" s="63" t="s">
        <v>160</v>
      </c>
      <c r="B189" s="64" t="s">
        <v>161</v>
      </c>
      <c r="C189" s="85">
        <v>10086.1</v>
      </c>
      <c r="D189" s="65">
        <v>10291.1</v>
      </c>
      <c r="E189" s="65">
        <v>10124</v>
      </c>
      <c r="F189" s="66">
        <f>E189/D189%</f>
        <v>98.376266871374298</v>
      </c>
      <c r="G189" s="65">
        <v>10290</v>
      </c>
      <c r="H189" s="33">
        <f t="shared" si="19"/>
        <v>101.63966811536942</v>
      </c>
    </row>
    <row r="190" spans="1:8" x14ac:dyDescent="0.25">
      <c r="A190" s="67"/>
      <c r="B190" s="68"/>
      <c r="C190" s="68"/>
      <c r="D190" s="69"/>
      <c r="E190" s="69"/>
      <c r="F190" s="70"/>
      <c r="G190" s="69"/>
      <c r="H190" s="69"/>
    </row>
    <row r="191" spans="1:8" x14ac:dyDescent="0.25">
      <c r="A191" s="67"/>
      <c r="B191" s="68"/>
      <c r="C191" s="68"/>
      <c r="D191" s="69"/>
      <c r="E191" s="69"/>
      <c r="F191" s="70"/>
      <c r="G191" s="69"/>
      <c r="H191" s="69"/>
    </row>
    <row r="192" spans="1:8" x14ac:dyDescent="0.25">
      <c r="A192" s="67"/>
      <c r="B192" s="68"/>
      <c r="C192" s="68"/>
      <c r="D192" s="69"/>
      <c r="E192" s="69"/>
      <c r="F192" s="70"/>
      <c r="G192" s="69"/>
      <c r="H192" s="69"/>
    </row>
    <row r="193" spans="1:8" x14ac:dyDescent="0.25">
      <c r="A193" s="67"/>
      <c r="B193" s="68"/>
      <c r="C193" s="68"/>
      <c r="D193" s="69"/>
      <c r="E193" s="69"/>
      <c r="F193" s="70"/>
      <c r="G193" s="69"/>
      <c r="H193" s="69"/>
    </row>
    <row r="194" spans="1:8" x14ac:dyDescent="0.25">
      <c r="A194" s="2" t="s">
        <v>148</v>
      </c>
      <c r="B194" s="2"/>
      <c r="C194" s="2"/>
      <c r="D194" s="2"/>
      <c r="E194" s="2"/>
      <c r="F194" s="2"/>
      <c r="G194" s="28"/>
      <c r="H194" s="28"/>
    </row>
    <row r="195" spans="1:8" x14ac:dyDescent="0.25">
      <c r="A195" s="1" t="s">
        <v>149</v>
      </c>
      <c r="B195" s="2"/>
      <c r="C195" s="2"/>
      <c r="D195" s="2"/>
      <c r="E195" s="2"/>
      <c r="F195" s="2"/>
      <c r="G195" s="28"/>
      <c r="H195" s="45" t="s">
        <v>150</v>
      </c>
    </row>
  </sheetData>
  <mergeCells count="15">
    <mergeCell ref="A8:H8"/>
    <mergeCell ref="A9:A10"/>
    <mergeCell ref="B9:B10"/>
    <mergeCell ref="D9:D10"/>
    <mergeCell ref="E9:E10"/>
    <mergeCell ref="F9:F10"/>
    <mergeCell ref="G9:G10"/>
    <mergeCell ref="H9:H10"/>
    <mergeCell ref="C9:C10"/>
    <mergeCell ref="A7:H7"/>
    <mergeCell ref="A1:H1"/>
    <mergeCell ref="E2:H2"/>
    <mergeCell ref="E3:H3"/>
    <mergeCell ref="E4:H4"/>
    <mergeCell ref="E5:H5"/>
  </mergeCells>
  <pageMargins left="0.82677165354330717" right="3.937007874015748E-2" top="0.39370078740157483" bottom="0.15748031496062992" header="0.23622047244094491" footer="0.31496062992125984"/>
  <pageSetup paperSize="9" scale="74" fitToHeight="0" orientation="portrait" r:id="rId1"/>
  <headerFooter differentFirst="1">
    <oddHeader>&amp;C&amp;P</oddHeader>
    <firstHeader xml:space="preserve">&amp;C
</firstHeader>
  </headerFooter>
  <rowBreaks count="5" manualBreakCount="5">
    <brk id="36" max="16383" man="1"/>
    <brk id="82" max="16383" man="1"/>
    <brk id="126" max="16383" man="1"/>
    <brk id="152" max="8" man="1"/>
    <brk id="1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</vt:vector>
  </HeadingPairs>
  <TitlesOfParts>
    <vt:vector size="2" baseType="lpstr">
      <vt:lpstr>Лист1</vt:lpstr>
      <vt:lpstr>Диаграмма1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2015-12-17T08:08:03Z</dcterms:modified>
</cp:coreProperties>
</file>